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0730" windowHeight="10485" firstSheet="11" activeTab="17"/>
  </bookViews>
  <sheets>
    <sheet name="DAM SUB11" sheetId="7" r:id="rId1"/>
    <sheet name="DAM SUB15" sheetId="9" r:id="rId2"/>
    <sheet name="DAM SUB18" sheetId="10" r:id="rId3"/>
    <sheet name="DAM SUB23" sheetId="11" r:id="rId4"/>
    <sheet name="CAB SUB11" sheetId="1" r:id="rId5"/>
    <sheet name="CAB SUB13" sheetId="2" r:id="rId6"/>
    <sheet name="CAB SUB15" sheetId="3" r:id="rId7"/>
    <sheet name="CAB SUB18" sheetId="5" r:id="rId8"/>
    <sheet name="CAB SUB23" sheetId="6" r:id="rId9"/>
    <sheet name="DAM MAY" sheetId="12" r:id="rId10"/>
    <sheet name="CAB MAY CAMP" sheetId="13" r:id="rId11"/>
    <sheet name="CAB MAY TOP" sheetId="14" r:id="rId12"/>
    <sheet name="CAB MAXI40" sheetId="15" r:id="rId13"/>
    <sheet name="CAB MAXI45" sheetId="16" r:id="rId14"/>
    <sheet name="CAB MAXI50" sheetId="17" r:id="rId15"/>
    <sheet name="CAB MAXI55" sheetId="18" r:id="rId16"/>
    <sheet name="DAM MAXI35" sheetId="21" r:id="rId17"/>
    <sheet name="DAM MAXI50" sheetId="20" r:id="rId18"/>
  </sheets>
  <externalReferences>
    <externalReference r:id="rId19"/>
  </externalReferences>
  <definedNames>
    <definedName name="_xlnm.Print_Area" localSheetId="12">'CAB MAXI40'!$A$1:$S$18</definedName>
    <definedName name="_xlnm.Print_Area" localSheetId="13">'CAB MAXI45'!$A$1:$S$26</definedName>
    <definedName name="_xlnm.Print_Area" localSheetId="14">'CAB MAXI50'!$A$1:$S$26</definedName>
    <definedName name="_xlnm.Print_Area" localSheetId="15">'CAB MAXI55'!$A$1:$S$26</definedName>
    <definedName name="_xlnm.Print_Area" localSheetId="10">'CAB MAY CAMP'!$A$1:$S$58</definedName>
    <definedName name="_xlnm.Print_Area" localSheetId="11">'CAB MAY TOP'!$A$1:$S$42</definedName>
    <definedName name="_xlnm.Print_Area" localSheetId="4">'CAB SUB11'!$A$1:$S$42</definedName>
    <definedName name="_xlnm.Print_Area" localSheetId="5">'CAB SUB13'!$A$1:$S$42</definedName>
    <definedName name="_xlnm.Print_Area" localSheetId="6">'CAB SUB15'!$A$1:$S$50</definedName>
    <definedName name="_xlnm.Print_Area" localSheetId="7">'CAB SUB18'!$A$1:$S$42</definedName>
    <definedName name="_xlnm.Print_Area" localSheetId="8">'CAB SUB23'!$A$1:$S$50</definedName>
    <definedName name="_xlnm.Print_Area" localSheetId="16">'DAM MAXI35'!$A$1:$Q$54</definedName>
    <definedName name="_xlnm.Print_Area" localSheetId="17">'DAM MAXI50'!$A$1:$S$18</definedName>
    <definedName name="_xlnm.Print_Area" localSheetId="9">'DAM MAY'!$A$1:$S$18</definedName>
    <definedName name="_xlnm.Print_Area" localSheetId="0">'DAM SUB11'!$A$1:$S$18</definedName>
    <definedName name="_xlnm.Print_Area" localSheetId="1">'DAM SUB15'!$A$1:$S$26</definedName>
    <definedName name="_xlnm.Print_Area" localSheetId="2">'DAM SUB18'!$A$1:$S$18</definedName>
    <definedName name="_xlnm.Print_Area" localSheetId="3">'DAM SUB23'!$A$1:$S$10</definedName>
    <definedName name="PLAYERS" localSheetId="12">[1]Players!$C$5:$L$172</definedName>
    <definedName name="PLAYERS" localSheetId="13">[1]Players!$C$5:$L$172</definedName>
    <definedName name="PLAYERS" localSheetId="14">[1]Players!$C$5:$L$172</definedName>
    <definedName name="PLAYERS" localSheetId="15">[1]Players!$C$5:$L$172</definedName>
    <definedName name="PLAYERS" localSheetId="10">[1]Players!$C$5:$L$172</definedName>
    <definedName name="PLAYERS" localSheetId="11">[1]Players!$C$5:$L$172</definedName>
    <definedName name="PLAYERS" localSheetId="4">[1]Players!$C$5:$L$172</definedName>
    <definedName name="PLAYERS" localSheetId="5">[1]Players!$C$5:$L$172</definedName>
    <definedName name="PLAYERS" localSheetId="6">[1]Players!$C$5:$L$172</definedName>
    <definedName name="PLAYERS" localSheetId="7">[1]Players!$C$5:$L$172</definedName>
    <definedName name="PLAYERS" localSheetId="8">[1]Players!$C$5:$L$172</definedName>
    <definedName name="PLAYERS" localSheetId="17">[1]Players!$C$5:$L$172</definedName>
    <definedName name="PLAYERS" localSheetId="9">[1]Players!$C$5:$L$172</definedName>
    <definedName name="PLAYERS" localSheetId="0">[1]Players!$C$5:$L$172</definedName>
    <definedName name="PLAYERS" localSheetId="1">[1]Players!$C$5:$L$172</definedName>
    <definedName name="PLAYERS" localSheetId="2">[1]Players!$C$5:$L$172</definedName>
    <definedName name="PLAYERS" localSheetId="3">[1]Players!$C$5:$L$172</definedName>
    <definedName name="_xlnm.Print_Titles" localSheetId="12">'CAB MAXI40'!$1:$1</definedName>
    <definedName name="_xlnm.Print_Titles" localSheetId="13">'CAB MAXI45'!$1:$1</definedName>
    <definedName name="_xlnm.Print_Titles" localSheetId="14">'CAB MAXI50'!$1:$1</definedName>
    <definedName name="_xlnm.Print_Titles" localSheetId="15">'CAB MAXI55'!$1:$1</definedName>
    <definedName name="_xlnm.Print_Titles" localSheetId="10">'CAB MAY CAMP'!$1:$1</definedName>
    <definedName name="_xlnm.Print_Titles" localSheetId="11">'CAB MAY TOP'!$1:$1</definedName>
    <definedName name="_xlnm.Print_Titles" localSheetId="4">'CAB SUB11'!$1:$1</definedName>
    <definedName name="_xlnm.Print_Titles" localSheetId="5">'CAB SUB13'!$1:$1</definedName>
    <definedName name="_xlnm.Print_Titles" localSheetId="6">'CAB SUB15'!$1:$1</definedName>
    <definedName name="_xlnm.Print_Titles" localSheetId="7">'CAB SUB18'!$1:$1</definedName>
    <definedName name="_xlnm.Print_Titles" localSheetId="8">'CAB SUB23'!$1:$1</definedName>
    <definedName name="_xlnm.Print_Titles" localSheetId="17">'DAM MAXI50'!$1:$1</definedName>
    <definedName name="_xlnm.Print_Titles" localSheetId="9">'DAM MAY'!$1:$1</definedName>
    <definedName name="_xlnm.Print_Titles" localSheetId="0">'DAM SUB11'!$1:$1</definedName>
    <definedName name="_xlnm.Print_Titles" localSheetId="1">'DAM SUB15'!$1:$1</definedName>
    <definedName name="_xlnm.Print_Titles" localSheetId="2">'DAM SUB18'!$1:$1</definedName>
    <definedName name="_xlnm.Print_Titles" localSheetId="3">'DAM SUB23'!$1:$1</definedName>
  </definedNames>
  <calcPr calcId="145621"/>
</workbook>
</file>

<file path=xl/calcChain.xml><?xml version="1.0" encoding="utf-8"?>
<calcChain xmlns="http://schemas.openxmlformats.org/spreadsheetml/2006/main">
  <c r="B49" i="21" l="1"/>
  <c r="B48" i="21"/>
  <c r="B46" i="21"/>
  <c r="B45" i="21"/>
  <c r="B43" i="21"/>
  <c r="B42" i="21"/>
  <c r="B40" i="21"/>
  <c r="B39" i="21"/>
  <c r="B37" i="21"/>
  <c r="B36" i="21"/>
  <c r="B34" i="21"/>
  <c r="B33" i="21"/>
  <c r="B31" i="21"/>
  <c r="B30" i="21"/>
  <c r="B28" i="21"/>
  <c r="B27" i="21"/>
  <c r="B25" i="21"/>
  <c r="B24" i="21"/>
  <c r="B22" i="21"/>
  <c r="B21" i="21"/>
  <c r="D18" i="21"/>
  <c r="D17" i="21"/>
  <c r="B17" i="21"/>
  <c r="D16" i="21"/>
  <c r="D15" i="21"/>
  <c r="B15" i="21"/>
  <c r="D14" i="21"/>
  <c r="D13" i="21"/>
  <c r="B13" i="21"/>
  <c r="D12" i="21"/>
  <c r="D11" i="21"/>
  <c r="B11" i="21"/>
  <c r="D10" i="21"/>
  <c r="A6" i="21"/>
  <c r="M2" i="21"/>
  <c r="E17" i="20" l="1"/>
  <c r="E16" i="20"/>
  <c r="C16" i="20"/>
  <c r="B16" i="20"/>
  <c r="E15" i="20"/>
  <c r="B15" i="20"/>
  <c r="E14" i="20"/>
  <c r="C14" i="20"/>
  <c r="E13" i="20"/>
  <c r="B13" i="20"/>
  <c r="E9" i="20"/>
  <c r="E8" i="20"/>
  <c r="C8" i="20"/>
  <c r="B8" i="20"/>
  <c r="E7" i="20"/>
  <c r="B7" i="20"/>
  <c r="E6" i="20"/>
  <c r="C6" i="20"/>
  <c r="E5" i="20"/>
  <c r="B5" i="20"/>
  <c r="E25" i="18"/>
  <c r="E24" i="18"/>
  <c r="C24" i="18"/>
  <c r="B24" i="18"/>
  <c r="E23" i="18"/>
  <c r="B23" i="18"/>
  <c r="E22" i="18"/>
  <c r="C22" i="18"/>
  <c r="E21" i="18"/>
  <c r="B21" i="18"/>
  <c r="E17" i="18"/>
  <c r="E16" i="18"/>
  <c r="C16" i="18"/>
  <c r="B16" i="18"/>
  <c r="E15" i="18"/>
  <c r="B15" i="18"/>
  <c r="E14" i="18"/>
  <c r="C14" i="18"/>
  <c r="E13" i="18"/>
  <c r="B13" i="18"/>
  <c r="E9" i="18"/>
  <c r="E8" i="18"/>
  <c r="C8" i="18"/>
  <c r="B8" i="18"/>
  <c r="E7" i="18"/>
  <c r="B7" i="18"/>
  <c r="E6" i="18"/>
  <c r="C6" i="18"/>
  <c r="E5" i="18"/>
  <c r="B5" i="18"/>
  <c r="E25" i="17"/>
  <c r="E24" i="17"/>
  <c r="C24" i="17"/>
  <c r="B24" i="17"/>
  <c r="E23" i="17"/>
  <c r="B23" i="17"/>
  <c r="E22" i="17"/>
  <c r="C22" i="17"/>
  <c r="E21" i="17"/>
  <c r="B21" i="17"/>
  <c r="E17" i="17"/>
  <c r="E16" i="17"/>
  <c r="C16" i="17"/>
  <c r="B16" i="17"/>
  <c r="E15" i="17"/>
  <c r="B15" i="17"/>
  <c r="E14" i="17"/>
  <c r="C14" i="17"/>
  <c r="E13" i="17"/>
  <c r="B13" i="17"/>
  <c r="E9" i="17"/>
  <c r="E8" i="17"/>
  <c r="C8" i="17"/>
  <c r="B8" i="17"/>
  <c r="E7" i="17"/>
  <c r="B7" i="17"/>
  <c r="E6" i="17"/>
  <c r="C6" i="17"/>
  <c r="E5" i="17"/>
  <c r="B5" i="17"/>
  <c r="E25" i="16"/>
  <c r="E24" i="16"/>
  <c r="C24" i="16"/>
  <c r="B24" i="16"/>
  <c r="E23" i="16"/>
  <c r="B23" i="16"/>
  <c r="E22" i="16"/>
  <c r="C22" i="16"/>
  <c r="E21" i="16"/>
  <c r="B21" i="16"/>
  <c r="E17" i="16"/>
  <c r="E16" i="16"/>
  <c r="C16" i="16"/>
  <c r="B16" i="16"/>
  <c r="E15" i="16"/>
  <c r="B15" i="16"/>
  <c r="E14" i="16"/>
  <c r="C14" i="16"/>
  <c r="E13" i="16"/>
  <c r="B13" i="16"/>
  <c r="E9" i="16"/>
  <c r="E8" i="16"/>
  <c r="C8" i="16"/>
  <c r="B8" i="16"/>
  <c r="E7" i="16"/>
  <c r="B7" i="16"/>
  <c r="E6" i="16"/>
  <c r="C6" i="16"/>
  <c r="E5" i="16"/>
  <c r="B5" i="16"/>
  <c r="E17" i="15"/>
  <c r="E16" i="15"/>
  <c r="C16" i="15"/>
  <c r="B16" i="15"/>
  <c r="E15" i="15"/>
  <c r="B15" i="15"/>
  <c r="E14" i="15"/>
  <c r="C14" i="15"/>
  <c r="E13" i="15"/>
  <c r="B13" i="15"/>
  <c r="E9" i="15"/>
  <c r="E8" i="15"/>
  <c r="C8" i="15"/>
  <c r="B8" i="15"/>
  <c r="E7" i="15"/>
  <c r="B7" i="15"/>
  <c r="E6" i="15"/>
  <c r="C6" i="15"/>
  <c r="E5" i="15"/>
  <c r="B5" i="15"/>
  <c r="E41" i="14"/>
  <c r="E40" i="14"/>
  <c r="C40" i="14"/>
  <c r="B40" i="14"/>
  <c r="E39" i="14"/>
  <c r="B39" i="14"/>
  <c r="E38" i="14"/>
  <c r="C38" i="14"/>
  <c r="E37" i="14"/>
  <c r="B37" i="14"/>
  <c r="E33" i="14"/>
  <c r="E32" i="14"/>
  <c r="C32" i="14"/>
  <c r="B32" i="14"/>
  <c r="E31" i="14"/>
  <c r="B31" i="14"/>
  <c r="E30" i="14"/>
  <c r="C30" i="14"/>
  <c r="E29" i="14"/>
  <c r="B29" i="14"/>
  <c r="E25" i="14"/>
  <c r="E24" i="14"/>
  <c r="C24" i="14"/>
  <c r="B24" i="14"/>
  <c r="E23" i="14"/>
  <c r="B23" i="14"/>
  <c r="E22" i="14"/>
  <c r="C22" i="14"/>
  <c r="E21" i="14"/>
  <c r="B21" i="14"/>
  <c r="E17" i="14"/>
  <c r="E16" i="14"/>
  <c r="C16" i="14"/>
  <c r="B16" i="14"/>
  <c r="E15" i="14"/>
  <c r="B15" i="14"/>
  <c r="E14" i="14"/>
  <c r="C14" i="14"/>
  <c r="E13" i="14"/>
  <c r="B13" i="14"/>
  <c r="E9" i="14"/>
  <c r="E8" i="14"/>
  <c r="C8" i="14"/>
  <c r="B8" i="14"/>
  <c r="E7" i="14"/>
  <c r="B7" i="14"/>
  <c r="E6" i="14"/>
  <c r="C6" i="14"/>
  <c r="E5" i="14"/>
  <c r="B5" i="14"/>
  <c r="E57" i="13"/>
  <c r="E56" i="13"/>
  <c r="C56" i="13"/>
  <c r="B56" i="13"/>
  <c r="E55" i="13"/>
  <c r="B55" i="13"/>
  <c r="E54" i="13"/>
  <c r="C54" i="13"/>
  <c r="E53" i="13"/>
  <c r="B53" i="13"/>
  <c r="E49" i="13"/>
  <c r="E48" i="13"/>
  <c r="C48" i="13"/>
  <c r="B48" i="13"/>
  <c r="E47" i="13"/>
  <c r="B47" i="13"/>
  <c r="E46" i="13"/>
  <c r="C46" i="13"/>
  <c r="E45" i="13"/>
  <c r="B45" i="13"/>
  <c r="E41" i="13"/>
  <c r="E40" i="13"/>
  <c r="C40" i="13"/>
  <c r="B40" i="13"/>
  <c r="E39" i="13"/>
  <c r="B39" i="13"/>
  <c r="E38" i="13"/>
  <c r="C38" i="13"/>
  <c r="E37" i="13"/>
  <c r="B37" i="13"/>
  <c r="E33" i="13"/>
  <c r="E32" i="13"/>
  <c r="C32" i="13"/>
  <c r="B32" i="13"/>
  <c r="E31" i="13"/>
  <c r="B31" i="13"/>
  <c r="E30" i="13"/>
  <c r="C30" i="13"/>
  <c r="E29" i="13"/>
  <c r="B29" i="13"/>
  <c r="E25" i="13"/>
  <c r="E24" i="13"/>
  <c r="C24" i="13"/>
  <c r="B24" i="13"/>
  <c r="E23" i="13"/>
  <c r="B23" i="13"/>
  <c r="E22" i="13"/>
  <c r="C22" i="13"/>
  <c r="E21" i="13"/>
  <c r="B21" i="13"/>
  <c r="E17" i="13"/>
  <c r="E16" i="13"/>
  <c r="C16" i="13"/>
  <c r="B16" i="13"/>
  <c r="E15" i="13"/>
  <c r="B15" i="13"/>
  <c r="E14" i="13"/>
  <c r="C14" i="13"/>
  <c r="E13" i="13"/>
  <c r="B13" i="13"/>
  <c r="E9" i="13"/>
  <c r="E8" i="13"/>
  <c r="C8" i="13"/>
  <c r="B8" i="13"/>
  <c r="E7" i="13"/>
  <c r="B7" i="13"/>
  <c r="E6" i="13"/>
  <c r="C6" i="13"/>
  <c r="E5" i="13"/>
  <c r="B5" i="13"/>
  <c r="E17" i="12"/>
  <c r="E16" i="12"/>
  <c r="C16" i="12"/>
  <c r="B16" i="12"/>
  <c r="E15" i="12"/>
  <c r="B15" i="12"/>
  <c r="E14" i="12"/>
  <c r="C14" i="12"/>
  <c r="E13" i="12"/>
  <c r="B13" i="12"/>
  <c r="E9" i="12"/>
  <c r="E8" i="12"/>
  <c r="C8" i="12"/>
  <c r="B8" i="12"/>
  <c r="E7" i="12"/>
  <c r="B7" i="12"/>
  <c r="E6" i="12"/>
  <c r="C6" i="12"/>
  <c r="E5" i="12"/>
  <c r="B5" i="12"/>
  <c r="E9" i="11"/>
  <c r="E8" i="11"/>
  <c r="C8" i="11"/>
  <c r="B8" i="11"/>
  <c r="E7" i="11"/>
  <c r="B7" i="11"/>
  <c r="E6" i="11"/>
  <c r="C6" i="11"/>
  <c r="E5" i="11"/>
  <c r="B5" i="11"/>
  <c r="E17" i="10"/>
  <c r="E16" i="10"/>
  <c r="C16" i="10"/>
  <c r="B16" i="10"/>
  <c r="E15" i="10"/>
  <c r="B15" i="10"/>
  <c r="E14" i="10"/>
  <c r="C14" i="10"/>
  <c r="E13" i="10"/>
  <c r="B13" i="10"/>
  <c r="E9" i="10"/>
  <c r="E8" i="10"/>
  <c r="C8" i="10"/>
  <c r="B8" i="10"/>
  <c r="E7" i="10"/>
  <c r="B7" i="10"/>
  <c r="E6" i="10"/>
  <c r="C6" i="10"/>
  <c r="E5" i="10"/>
  <c r="B5" i="10"/>
  <c r="E25" i="9"/>
  <c r="E24" i="9"/>
  <c r="C24" i="9"/>
  <c r="B24" i="9"/>
  <c r="E23" i="9"/>
  <c r="B23" i="9"/>
  <c r="E22" i="9"/>
  <c r="C22" i="9"/>
  <c r="E21" i="9"/>
  <c r="B21" i="9"/>
  <c r="E17" i="9"/>
  <c r="E16" i="9"/>
  <c r="C16" i="9"/>
  <c r="B16" i="9"/>
  <c r="E15" i="9"/>
  <c r="B15" i="9"/>
  <c r="E14" i="9"/>
  <c r="C14" i="9"/>
  <c r="E13" i="9"/>
  <c r="B13" i="9"/>
  <c r="E9" i="9"/>
  <c r="E8" i="9"/>
  <c r="C8" i="9"/>
  <c r="B8" i="9"/>
  <c r="E7" i="9"/>
  <c r="B7" i="9"/>
  <c r="E6" i="9"/>
  <c r="C6" i="9"/>
  <c r="E5" i="9"/>
  <c r="B5" i="9"/>
  <c r="E17" i="7"/>
  <c r="E16" i="7"/>
  <c r="C16" i="7"/>
  <c r="B16" i="7"/>
  <c r="E15" i="7"/>
  <c r="B15" i="7"/>
  <c r="E14" i="7"/>
  <c r="C14" i="7"/>
  <c r="E13" i="7"/>
  <c r="B13" i="7"/>
  <c r="E9" i="7"/>
  <c r="E8" i="7"/>
  <c r="C8" i="7"/>
  <c r="B8" i="7"/>
  <c r="E7" i="7"/>
  <c r="B7" i="7"/>
  <c r="E6" i="7"/>
  <c r="C6" i="7"/>
  <c r="E5" i="7"/>
  <c r="B5" i="7"/>
  <c r="E49" i="6"/>
  <c r="E48" i="6"/>
  <c r="C48" i="6"/>
  <c r="B48" i="6"/>
  <c r="E47" i="6"/>
  <c r="B47" i="6"/>
  <c r="E46" i="6"/>
  <c r="C46" i="6"/>
  <c r="E45" i="6"/>
  <c r="B45" i="6"/>
  <c r="E41" i="6"/>
  <c r="E40" i="6"/>
  <c r="C40" i="6"/>
  <c r="B40" i="6"/>
  <c r="E39" i="6"/>
  <c r="B39" i="6"/>
  <c r="E38" i="6"/>
  <c r="C38" i="6"/>
  <c r="E37" i="6"/>
  <c r="B37" i="6"/>
  <c r="E33" i="6"/>
  <c r="E32" i="6"/>
  <c r="C32" i="6"/>
  <c r="B32" i="6"/>
  <c r="E31" i="6"/>
  <c r="B31" i="6"/>
  <c r="E30" i="6"/>
  <c r="C30" i="6"/>
  <c r="E29" i="6"/>
  <c r="B29" i="6"/>
  <c r="E25" i="6"/>
  <c r="E24" i="6"/>
  <c r="C24" i="6"/>
  <c r="B24" i="6"/>
  <c r="E23" i="6"/>
  <c r="B23" i="6"/>
  <c r="E22" i="6"/>
  <c r="C22" i="6"/>
  <c r="E21" i="6"/>
  <c r="B21" i="6"/>
  <c r="E17" i="6"/>
  <c r="E16" i="6"/>
  <c r="C16" i="6"/>
  <c r="B16" i="6"/>
  <c r="E15" i="6"/>
  <c r="B15" i="6"/>
  <c r="E14" i="6"/>
  <c r="C14" i="6"/>
  <c r="E13" i="6"/>
  <c r="B13" i="6"/>
  <c r="E9" i="6"/>
  <c r="E8" i="6"/>
  <c r="C8" i="6"/>
  <c r="B8" i="6"/>
  <c r="E7" i="6"/>
  <c r="B7" i="6"/>
  <c r="E6" i="6"/>
  <c r="C6" i="6"/>
  <c r="E5" i="6"/>
  <c r="B5" i="6"/>
  <c r="E41" i="5"/>
  <c r="E40" i="5"/>
  <c r="C40" i="5"/>
  <c r="B40" i="5"/>
  <c r="E39" i="5"/>
  <c r="B39" i="5"/>
  <c r="E38" i="5"/>
  <c r="C38" i="5"/>
  <c r="E37" i="5"/>
  <c r="B37" i="5"/>
  <c r="E33" i="5"/>
  <c r="E32" i="5"/>
  <c r="C32" i="5"/>
  <c r="B32" i="5"/>
  <c r="E31" i="5"/>
  <c r="B31" i="5"/>
  <c r="E30" i="5"/>
  <c r="C30" i="5"/>
  <c r="E29" i="5"/>
  <c r="B29" i="5"/>
  <c r="E25" i="5"/>
  <c r="E24" i="5"/>
  <c r="C24" i="5"/>
  <c r="B24" i="5"/>
  <c r="E23" i="5"/>
  <c r="B23" i="5"/>
  <c r="E22" i="5"/>
  <c r="C22" i="5"/>
  <c r="E21" i="5"/>
  <c r="B21" i="5"/>
  <c r="E17" i="5"/>
  <c r="E16" i="5"/>
  <c r="C16" i="5"/>
  <c r="B16" i="5"/>
  <c r="E15" i="5"/>
  <c r="B15" i="5"/>
  <c r="E14" i="5"/>
  <c r="C14" i="5"/>
  <c r="E13" i="5"/>
  <c r="B13" i="5"/>
  <c r="E9" i="5"/>
  <c r="E8" i="5"/>
  <c r="C8" i="5"/>
  <c r="B8" i="5"/>
  <c r="E7" i="5"/>
  <c r="B7" i="5"/>
  <c r="E6" i="5"/>
  <c r="C6" i="5"/>
  <c r="E5" i="5"/>
  <c r="B5" i="5"/>
  <c r="E49" i="3"/>
  <c r="E48" i="3"/>
  <c r="C48" i="3"/>
  <c r="B48" i="3"/>
  <c r="E47" i="3"/>
  <c r="B47" i="3"/>
  <c r="E46" i="3"/>
  <c r="C46" i="3"/>
  <c r="E45" i="3"/>
  <c r="B45" i="3"/>
  <c r="E41" i="3"/>
  <c r="E40" i="3"/>
  <c r="C40" i="3"/>
  <c r="B40" i="3"/>
  <c r="E39" i="3"/>
  <c r="B39" i="3"/>
  <c r="E38" i="3"/>
  <c r="C38" i="3"/>
  <c r="E37" i="3"/>
  <c r="B37" i="3"/>
  <c r="E33" i="3"/>
  <c r="E32" i="3"/>
  <c r="C32" i="3"/>
  <c r="B32" i="3"/>
  <c r="E31" i="3"/>
  <c r="B31" i="3"/>
  <c r="E30" i="3"/>
  <c r="C30" i="3"/>
  <c r="E29" i="3"/>
  <c r="B29" i="3"/>
  <c r="E25" i="3"/>
  <c r="E24" i="3"/>
  <c r="C24" i="3"/>
  <c r="B24" i="3"/>
  <c r="E23" i="3"/>
  <c r="B23" i="3"/>
  <c r="E22" i="3"/>
  <c r="C22" i="3"/>
  <c r="E21" i="3"/>
  <c r="B21" i="3"/>
  <c r="E17" i="3"/>
  <c r="E16" i="3"/>
  <c r="C16" i="3"/>
  <c r="B16" i="3"/>
  <c r="E15" i="3"/>
  <c r="B15" i="3"/>
  <c r="E14" i="3"/>
  <c r="C14" i="3"/>
  <c r="E13" i="3"/>
  <c r="B13" i="3"/>
  <c r="E9" i="3"/>
  <c r="E8" i="3"/>
  <c r="C8" i="3"/>
  <c r="B8" i="3"/>
  <c r="E7" i="3"/>
  <c r="B7" i="3"/>
  <c r="E6" i="3"/>
  <c r="C6" i="3"/>
  <c r="E5" i="3"/>
  <c r="B5" i="3"/>
  <c r="E41" i="2"/>
  <c r="E40" i="2"/>
  <c r="C40" i="2"/>
  <c r="B40" i="2"/>
  <c r="E39" i="2"/>
  <c r="B39" i="2"/>
  <c r="E38" i="2"/>
  <c r="C38" i="2"/>
  <c r="E37" i="2"/>
  <c r="B37" i="2"/>
  <c r="E33" i="2"/>
  <c r="E32" i="2"/>
  <c r="C32" i="2"/>
  <c r="B32" i="2"/>
  <c r="E31" i="2"/>
  <c r="B31" i="2"/>
  <c r="E30" i="2"/>
  <c r="C30" i="2"/>
  <c r="E29" i="2"/>
  <c r="B29" i="2"/>
  <c r="E25" i="2"/>
  <c r="E24" i="2"/>
  <c r="C24" i="2"/>
  <c r="B24" i="2"/>
  <c r="E23" i="2"/>
  <c r="B23" i="2"/>
  <c r="E22" i="2"/>
  <c r="C22" i="2"/>
  <c r="E21" i="2"/>
  <c r="B21" i="2"/>
  <c r="E17" i="2"/>
  <c r="E16" i="2"/>
  <c r="C16" i="2"/>
  <c r="B16" i="2"/>
  <c r="E15" i="2"/>
  <c r="B15" i="2"/>
  <c r="E14" i="2"/>
  <c r="C14" i="2"/>
  <c r="E13" i="2"/>
  <c r="B13" i="2"/>
  <c r="E9" i="2"/>
  <c r="E8" i="2"/>
  <c r="C8" i="2"/>
  <c r="B8" i="2"/>
  <c r="E7" i="2"/>
  <c r="B7" i="2"/>
  <c r="E6" i="2"/>
  <c r="C6" i="2"/>
  <c r="E5" i="2"/>
  <c r="B5" i="2"/>
  <c r="E41" i="1"/>
  <c r="E40" i="1"/>
  <c r="C40" i="1"/>
  <c r="B40" i="1"/>
  <c r="E39" i="1"/>
  <c r="B39" i="1"/>
  <c r="E38" i="1"/>
  <c r="C38" i="1"/>
  <c r="E37" i="1"/>
  <c r="B37" i="1"/>
  <c r="E33" i="1"/>
  <c r="E32" i="1"/>
  <c r="C32" i="1"/>
  <c r="B32" i="1"/>
  <c r="E31" i="1"/>
  <c r="B31" i="1"/>
  <c r="E30" i="1"/>
  <c r="C30" i="1"/>
  <c r="E29" i="1"/>
  <c r="B29" i="1"/>
  <c r="E25" i="1"/>
  <c r="E24" i="1"/>
  <c r="C24" i="1"/>
  <c r="B24" i="1"/>
  <c r="E23" i="1"/>
  <c r="B23" i="1"/>
  <c r="E22" i="1"/>
  <c r="C22" i="1"/>
  <c r="E21" i="1"/>
  <c r="B21" i="1"/>
  <c r="E17" i="1"/>
  <c r="E16" i="1"/>
  <c r="C16" i="1"/>
  <c r="B16" i="1"/>
  <c r="E15" i="1"/>
  <c r="B15" i="1"/>
  <c r="E14" i="1"/>
  <c r="C14" i="1"/>
  <c r="E13" i="1"/>
  <c r="B13" i="1"/>
  <c r="E9" i="1"/>
  <c r="E8" i="1"/>
  <c r="C8" i="1"/>
  <c r="B8" i="1"/>
  <c r="E7" i="1"/>
  <c r="B7" i="1"/>
  <c r="E6" i="1"/>
  <c r="C6" i="1"/>
  <c r="E5" i="1"/>
  <c r="B5" i="1"/>
</calcChain>
</file>

<file path=xl/sharedStrings.xml><?xml version="1.0" encoding="utf-8"?>
<sst xmlns="http://schemas.openxmlformats.org/spreadsheetml/2006/main" count="1010" uniqueCount="195">
  <si>
    <t>GRUPOS</t>
  </si>
  <si>
    <t>INDIVIDUAL</t>
  </si>
  <si>
    <t>MAYORES</t>
  </si>
  <si>
    <t>MASCULINO</t>
  </si>
  <si>
    <t>Día</t>
  </si>
  <si>
    <t>Hora</t>
  </si>
  <si>
    <t>Mesa</t>
  </si>
  <si>
    <t>1-3</t>
  </si>
  <si>
    <t>GRUPO</t>
  </si>
  <si>
    <t>ASOC</t>
  </si>
  <si>
    <t>Ptos.</t>
  </si>
  <si>
    <t>Pos.</t>
  </si>
  <si>
    <t>1-2</t>
  </si>
  <si>
    <t>2-3</t>
  </si>
  <si>
    <t>SUB 11</t>
  </si>
  <si>
    <t>BYE</t>
  </si>
  <si>
    <t>SUB 15</t>
  </si>
  <si>
    <t>SUB 13</t>
  </si>
  <si>
    <t>SUB 18</t>
  </si>
  <si>
    <t>SUB 23</t>
  </si>
  <si>
    <t>FEMENINO</t>
  </si>
  <si>
    <t>GRUPOS TOP</t>
  </si>
  <si>
    <t>GRUPOS CAMP</t>
  </si>
  <si>
    <t>MAXI 40</t>
  </si>
  <si>
    <t>MAXI 45</t>
  </si>
  <si>
    <t>MAXI 50</t>
  </si>
  <si>
    <t>MAXI 55</t>
  </si>
  <si>
    <t>MAXI 35</t>
  </si>
  <si>
    <t>CAMPEONATO</t>
  </si>
  <si>
    <t>MESA</t>
  </si>
  <si>
    <t xml:space="preserve">FECHA: </t>
  </si>
  <si>
    <t>CATEGORIA</t>
  </si>
  <si>
    <t>2-5</t>
  </si>
  <si>
    <t>3-4</t>
  </si>
  <si>
    <t>1-5</t>
  </si>
  <si>
    <t>1-4</t>
  </si>
  <si>
    <t>5-3</t>
  </si>
  <si>
    <t>4-2</t>
  </si>
  <si>
    <t>4-5</t>
  </si>
  <si>
    <t>Nº</t>
  </si>
  <si>
    <t>J U G A D O R E S</t>
  </si>
  <si>
    <t>Resultado</t>
  </si>
  <si>
    <t>S1</t>
  </si>
  <si>
    <t>S2</t>
  </si>
  <si>
    <t>S3</t>
  </si>
  <si>
    <t>S4</t>
  </si>
  <si>
    <t>S5</t>
  </si>
  <si>
    <t>JUEZ</t>
  </si>
  <si>
    <t>OBSERVACIONES:</t>
  </si>
  <si>
    <t>FIRMA  DEL ARBITRO  GENERAL</t>
  </si>
  <si>
    <t>ACLARACION</t>
  </si>
  <si>
    <t>DAMAS</t>
  </si>
  <si>
    <t>DOZO Yael (SAL)</t>
  </si>
  <si>
    <t>CASAS Sofía (JUJ)</t>
  </si>
  <si>
    <t>FERNÁNDEZ Lucía (JUJ)</t>
  </si>
  <si>
    <t>VERGARA Julieta (JUJ)</t>
  </si>
  <si>
    <t>MORÁN Sabrina (JUJ)</t>
  </si>
  <si>
    <t>CARDOZO Milagros (JUJ)</t>
  </si>
  <si>
    <t>HERNÁNDEZ Elea (MZA)</t>
  </si>
  <si>
    <t>VEDIA Carolina (BOL)</t>
  </si>
  <si>
    <t>NAVARRO Florencia (JUJ)</t>
  </si>
  <si>
    <t>FLORES Sofía (BOL)</t>
  </si>
  <si>
    <t>ÁLAMO Luana (JUJ)</t>
  </si>
  <si>
    <t>ÁLVAREZ Martina (JUJ)</t>
  </si>
  <si>
    <t>SEGOVIA Camila (JUJ)</t>
  </si>
  <si>
    <t>TEJERINA Selene (JUJ)</t>
  </si>
  <si>
    <t>ARCE Camila (JUJ)</t>
  </si>
  <si>
    <t>ZAPATERO HEIT Ana (JUJ)</t>
  </si>
  <si>
    <t>ZAPATERO HEIT Daniela (JUJ)</t>
  </si>
  <si>
    <t>CABRERA Melisa (JUJ)</t>
  </si>
  <si>
    <t>CABRERA Carolina (BOL)</t>
  </si>
  <si>
    <t>AGUILAR Floresncia (JUJ)</t>
  </si>
  <si>
    <t>TAPIA CLAURE Herlan (BOL)</t>
  </si>
  <si>
    <t>DUARTE Nicolás (JUJ)</t>
  </si>
  <si>
    <t>MAIGUA Ulises (SAL)</t>
  </si>
  <si>
    <t>OVEJERO Lucca (SAL)</t>
  </si>
  <si>
    <t>NIEVA Santiago (JUJ)</t>
  </si>
  <si>
    <t>ÁLAMO Nahuel (JUJ)</t>
  </si>
  <si>
    <t>MAIGUA Gabriel (SAL)</t>
  </si>
  <si>
    <t>MORÁN Diego (JUJ)</t>
  </si>
  <si>
    <t>TARIFA Joaquín (JUJ)</t>
  </si>
  <si>
    <t>VARELA Franco (SAL)</t>
  </si>
  <si>
    <t>LIMPIAS Juan (SAL)</t>
  </si>
  <si>
    <t>AUCACHI Nahuel (JUJ)</t>
  </si>
  <si>
    <t>PUA Eric (JUJ)</t>
  </si>
  <si>
    <t>MAIGUA Franco (SAL)</t>
  </si>
  <si>
    <t>ZAPATERO HEIT Martín (JUJ)</t>
  </si>
  <si>
    <t>HERNÁNDEZ Elea (SAL)</t>
  </si>
  <si>
    <t>FARFÁN Maciel (JUJ)</t>
  </si>
  <si>
    <t>VILTE BOSCH Fernán (COR)</t>
  </si>
  <si>
    <t>BARJA Luis (JUJ)</t>
  </si>
  <si>
    <t>ABRAHAM Samir (TUC)</t>
  </si>
  <si>
    <t>FERREYRA Matías (CBA)</t>
  </si>
  <si>
    <t>PLAÑEZ Santigo (SAL)</t>
  </si>
  <si>
    <t>PERALTA Esteban (JUJ)</t>
  </si>
  <si>
    <t>DÁVILA Mauricio (BOL)</t>
  </si>
  <si>
    <t>BENEGAS Maximiliano (JUJ)</t>
  </si>
  <si>
    <t>PERALTA Felipe (JUJ)</t>
  </si>
  <si>
    <t>DÍAZ Rafael (SAL)</t>
  </si>
  <si>
    <t>FERNÁNDEZ Fernando (BOL)</t>
  </si>
  <si>
    <t>GONZÁLEZ Hernán (TUC)</t>
  </si>
  <si>
    <t>PLAÑEZ Santiago (SAL)</t>
  </si>
  <si>
    <t>DÁVILA Gerson (BOL)</t>
  </si>
  <si>
    <t>GRAMAGLIA Nahuel (SAL)</t>
  </si>
  <si>
    <t>MARQUETI Gaspar (TUC)</t>
  </si>
  <si>
    <t>VILTE BOSCH Germán (COR)</t>
  </si>
  <si>
    <t>LIU Tian (TUC)</t>
  </si>
  <si>
    <t>AGUILAR Miguel (JUJ)</t>
  </si>
  <si>
    <t>SOTO Nicolás (JUJ)</t>
  </si>
  <si>
    <t>ENRIQUEZ Leonardo (JUJ)</t>
  </si>
  <si>
    <t>BURGOS Matías (JUJ)</t>
  </si>
  <si>
    <t>CHOQUE HUARACHI Ariel (BOL)</t>
  </si>
  <si>
    <t>VENTIADES TATTUM Erik (BOL)</t>
  </si>
  <si>
    <t>ROLDÁN Facundo (SAL)</t>
  </si>
  <si>
    <t>MIONI Thiago (SAL)</t>
  </si>
  <si>
    <t>FLORES Julio (JUJ)</t>
  </si>
  <si>
    <t>CARRIZO Raúl (JUJ)</t>
  </si>
  <si>
    <t>PERALTA Martín (JUJ)</t>
  </si>
  <si>
    <t>GUTIÉRREZ César (BOL)</t>
  </si>
  <si>
    <t>MARQUETTI Gaspar (TUC)</t>
  </si>
  <si>
    <t>TAGLIOLI Marcelo (JUJ)</t>
  </si>
  <si>
    <t>CHAVEZ Diego (BOL)</t>
  </si>
  <si>
    <t>SEGOVIA Gonzalo (JUJ)</t>
  </si>
  <si>
    <t>VENTIADES TATTUM Daniel (BOL)</t>
  </si>
  <si>
    <t>AGUILAR Agustín (JUJ)</t>
  </si>
  <si>
    <t>FERNÁNDEZ Brandon (BOL)</t>
  </si>
  <si>
    <t>APAZA Kevin (JUJ)</t>
  </si>
  <si>
    <t>MORALES Rodrigo (BOL)</t>
  </si>
  <si>
    <t>GALLO Moisés (JUJ)</t>
  </si>
  <si>
    <t>QUISPE Carlos (JUJ)</t>
  </si>
  <si>
    <t>VELIZ Gabriel (JUJ)</t>
  </si>
  <si>
    <t>PEREZ Gaston (JUJ)</t>
  </si>
  <si>
    <t>GUTIERREZ Cesar (BOL)</t>
  </si>
  <si>
    <t>CHECA Alvaro (JUJ)</t>
  </si>
  <si>
    <t>TORREJÓN Diego (JUJ)</t>
  </si>
  <si>
    <t>CARRIZO Raul (JUJ)</t>
  </si>
  <si>
    <t>Roldan Facundo (SAL)</t>
  </si>
  <si>
    <t>GARCIA Cristian (JUJ)</t>
  </si>
  <si>
    <t>VELAZQUEZ Fernando (BOL)</t>
  </si>
  <si>
    <t>CERPA Ezequiel (JUJ)</t>
  </si>
  <si>
    <t>MONSERRAT Gabriel (JUJ)</t>
  </si>
  <si>
    <t xml:space="preserve"> </t>
  </si>
  <si>
    <t>APAZA Silvio Mirko (JUJ)</t>
  </si>
  <si>
    <t>GRECO Juan Carlos (BSA)</t>
  </si>
  <si>
    <t>Ferreyra Martín Javier (SAL)</t>
  </si>
  <si>
    <t>SÁNCHEZ Agustín (JUJ)</t>
  </si>
  <si>
    <t>ISASMENDI Gustavo (SAL)</t>
  </si>
  <si>
    <t>ÁLAMO José Martín (JUJ)</t>
  </si>
  <si>
    <t>Escobar Facundo (SAL)</t>
  </si>
  <si>
    <t>ESCALERA Oscar (JUJ)</t>
  </si>
  <si>
    <t>AGUAYSOL Javier Luciano (JUJ)</t>
  </si>
  <si>
    <t>Varela Enrique Miguel (SAL)</t>
  </si>
  <si>
    <t>ORCKO Weimar Ramiro (BOL)</t>
  </si>
  <si>
    <t>ZAPATERO Carina (JUJ)</t>
  </si>
  <si>
    <t>AGUILAR Florencia (JUJ)</t>
  </si>
  <si>
    <t>ALVAREZ Martina (JUJ)</t>
  </si>
  <si>
    <t>HERNANDEZ Elea (SAL)</t>
  </si>
  <si>
    <t>SÁNCHEZ Melisa (JUJ)</t>
  </si>
  <si>
    <t>ZAPATERO Estela Maris (JUJ)</t>
  </si>
  <si>
    <t>TOLOSA Santiago (TUC)</t>
  </si>
  <si>
    <t>JOFFRE Tomas (SFE)</t>
  </si>
  <si>
    <t>GARCETE Victor (PAR)</t>
  </si>
  <si>
    <t>AGUAYSOL Lautaro (JUJ)</t>
  </si>
  <si>
    <t>GAVILAN Oscar (PAR)</t>
  </si>
  <si>
    <t>ZAPATERO HEIT Martin (JUJ)</t>
  </si>
  <si>
    <t>SARACHO Ignacio (SAL)</t>
  </si>
  <si>
    <t>SAADE Daniel (TUC)</t>
  </si>
  <si>
    <t>wo</t>
  </si>
  <si>
    <t>MUÑOZ Mariano (JUJ)</t>
  </si>
  <si>
    <t>WO</t>
  </si>
  <si>
    <t>TULA Hugo (TUC)</t>
  </si>
  <si>
    <t>DI PASQUO Luis Federico (SAL)</t>
  </si>
  <si>
    <t>LIU Luis Bernardo (TUC)</t>
  </si>
  <si>
    <t>MENDEZ Diego (SAL)</t>
  </si>
  <si>
    <t>ROLDAN Jorge (SAL)</t>
  </si>
  <si>
    <t>BARNI Carlos (JUJ)</t>
  </si>
  <si>
    <t>CANCINO Nelson (JUJ)</t>
  </si>
  <si>
    <t>LOTO Eduardo (SGO)</t>
  </si>
  <si>
    <t>APAZA Ernesto (JUJ)</t>
  </si>
  <si>
    <t>KRAISSMAN Fabian (SAL)</t>
  </si>
  <si>
    <t>Ferreyra Pedro (SAL)</t>
  </si>
  <si>
    <t>VILTE Miguel Angel (COR)</t>
  </si>
  <si>
    <t>THAMES Germán (JUJ)</t>
  </si>
  <si>
    <t>JUAREZ Mario (JUJ)</t>
  </si>
  <si>
    <t>AGUILAR (padre) Miguel (JUJ)</t>
  </si>
  <si>
    <t>NAVARRO Julio (JUJ)</t>
  </si>
  <si>
    <t>SANCHEZ Marcelo (JUJ)</t>
  </si>
  <si>
    <t>COSTA MAYULI Lucio (SGO)</t>
  </si>
  <si>
    <t>CHAILE Manuel (JUJ)</t>
  </si>
  <si>
    <t>Muro Myriam Edith (SAL)</t>
  </si>
  <si>
    <t>FLORES Silvia del Valle (JUJ)</t>
  </si>
  <si>
    <t>ROCHA Sofía (JUJ)</t>
  </si>
  <si>
    <t>MOYA CASTRO Julia (SGO)</t>
  </si>
  <si>
    <t>OCHOA Yolanda (JUJ)</t>
  </si>
  <si>
    <t>MONTEMAYOR Tereza (JUJ)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</si>
</sst>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Arial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14"/>
      <name val="Century Gothic"/>
      <family val="2"/>
    </font>
    <font>
      <b/>
      <sz val="24"/>
      <name val="Century Gothic"/>
      <family val="2"/>
    </font>
    <font>
      <sz val="72"/>
      <name val="Century Gothic"/>
      <family val="2"/>
    </font>
    <font>
      <b/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28"/>
      <name val="Century Gothic"/>
      <family val="2"/>
    </font>
    <font>
      <sz val="2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67">
    <xf numFmtId="0" fontId="0" fillId="0" borderId="0" xfId="0"/>
    <xf numFmtId="0" fontId="2" fillId="0" borderId="0" xfId="1" applyFont="1"/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vertical="center"/>
    </xf>
    <xf numFmtId="0" fontId="2" fillId="4" borderId="8" xfId="1" applyFont="1" applyFill="1" applyBorder="1" applyAlignment="1">
      <alignment vertical="center"/>
    </xf>
    <xf numFmtId="16" fontId="6" fillId="3" borderId="9" xfId="1" quotePrefix="1" applyNumberFormat="1" applyFont="1" applyFill="1" applyBorder="1" applyAlignment="1">
      <alignment horizontal="center" vertical="center"/>
    </xf>
    <xf numFmtId="20" fontId="7" fillId="0" borderId="11" xfId="1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vertical="center"/>
    </xf>
    <xf numFmtId="0" fontId="6" fillId="4" borderId="13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vertical="center"/>
    </xf>
    <xf numFmtId="0" fontId="2" fillId="3" borderId="2" xfId="1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7" xfId="1" applyFont="1" applyFill="1" applyBorder="1" applyAlignment="1">
      <alignment horizontal="center" vertical="center"/>
    </xf>
    <xf numFmtId="16" fontId="6" fillId="3" borderId="18" xfId="1" quotePrefix="1" applyNumberFormat="1" applyFont="1" applyFill="1" applyBorder="1" applyAlignment="1">
      <alignment horizontal="center" vertical="center"/>
    </xf>
    <xf numFmtId="20" fontId="7" fillId="0" borderId="19" xfId="1" applyNumberFormat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6" fillId="3" borderId="21" xfId="1" applyFont="1" applyFill="1" applyBorder="1" applyAlignment="1">
      <alignment horizontal="center" vertical="center"/>
    </xf>
    <xf numFmtId="0" fontId="6" fillId="5" borderId="25" xfId="1" applyNumberFormat="1" applyFont="1" applyFill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26" xfId="1" applyNumberFormat="1" applyFont="1" applyBorder="1" applyAlignment="1">
      <alignment horizontal="center" vertical="center"/>
    </xf>
    <xf numFmtId="0" fontId="2" fillId="0" borderId="28" xfId="1" applyNumberFormat="1" applyFont="1" applyBorder="1" applyAlignment="1">
      <alignment horizontal="center" vertical="center"/>
    </xf>
    <xf numFmtId="0" fontId="6" fillId="4" borderId="29" xfId="1" applyNumberFormat="1" applyFont="1" applyFill="1" applyBorder="1" applyAlignment="1">
      <alignment horizontal="center" vertical="center"/>
    </xf>
    <xf numFmtId="0" fontId="6" fillId="3" borderId="30" xfId="1" quotePrefix="1" applyFont="1" applyFill="1" applyBorder="1" applyAlignment="1">
      <alignment horizontal="center" vertical="center"/>
    </xf>
    <xf numFmtId="20" fontId="7" fillId="0" borderId="31" xfId="1" applyNumberFormat="1" applyFont="1" applyFill="1" applyBorder="1" applyAlignment="1">
      <alignment horizontal="center" vertical="center"/>
    </xf>
    <xf numFmtId="0" fontId="6" fillId="3" borderId="32" xfId="1" applyFont="1" applyFill="1" applyBorder="1" applyAlignment="1">
      <alignment horizontal="center" vertical="center"/>
    </xf>
    <xf numFmtId="0" fontId="6" fillId="0" borderId="36" xfId="1" applyNumberFormat="1" applyFont="1" applyBorder="1" applyAlignment="1">
      <alignment horizontal="center" vertical="center"/>
    </xf>
    <xf numFmtId="0" fontId="6" fillId="5" borderId="37" xfId="1" applyNumberFormat="1" applyFont="1" applyFill="1" applyBorder="1" applyAlignment="1">
      <alignment horizontal="center" vertical="center"/>
    </xf>
    <xf numFmtId="0" fontId="6" fillId="0" borderId="37" xfId="1" applyNumberFormat="1" applyFont="1" applyBorder="1" applyAlignment="1">
      <alignment horizontal="center" vertical="center"/>
    </xf>
    <xf numFmtId="0" fontId="6" fillId="0" borderId="38" xfId="1" applyNumberFormat="1" applyFont="1" applyBorder="1" applyAlignment="1">
      <alignment horizontal="center" vertical="center"/>
    </xf>
    <xf numFmtId="0" fontId="2" fillId="0" borderId="39" xfId="1" applyNumberFormat="1" applyFont="1" applyBorder="1" applyAlignment="1">
      <alignment horizontal="center" vertical="center"/>
    </xf>
    <xf numFmtId="0" fontId="6" fillId="4" borderId="40" xfId="1" applyNumberFormat="1" applyFont="1" applyFill="1" applyBorder="1" applyAlignment="1">
      <alignment horizontal="center" vertical="center"/>
    </xf>
    <xf numFmtId="0" fontId="6" fillId="3" borderId="18" xfId="1" quotePrefix="1" applyFont="1" applyFill="1" applyBorder="1" applyAlignment="1">
      <alignment horizontal="center" vertical="center"/>
    </xf>
    <xf numFmtId="16" fontId="6" fillId="3" borderId="30" xfId="1" quotePrefix="1" applyNumberFormat="1" applyFont="1" applyFill="1" applyBorder="1" applyAlignment="1">
      <alignment horizontal="center" vertical="center"/>
    </xf>
    <xf numFmtId="0" fontId="6" fillId="3" borderId="41" xfId="1" applyFont="1" applyFill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6" fillId="0" borderId="46" xfId="1" applyNumberFormat="1" applyFont="1" applyBorder="1" applyAlignment="1">
      <alignment horizontal="center" vertical="center"/>
    </xf>
    <xf numFmtId="0" fontId="6" fillId="5" borderId="47" xfId="1" applyNumberFormat="1" applyFont="1" applyFill="1" applyBorder="1" applyAlignment="1">
      <alignment horizontal="center" vertical="center"/>
    </xf>
    <xf numFmtId="0" fontId="2" fillId="0" borderId="49" xfId="1" applyNumberFormat="1" applyFont="1" applyBorder="1" applyAlignment="1">
      <alignment horizontal="center" vertical="center"/>
    </xf>
    <xf numFmtId="0" fontId="6" fillId="4" borderId="50" xfId="1" applyNumberFormat="1" applyFont="1" applyFill="1" applyBorder="1" applyAlignment="1">
      <alignment horizontal="center" vertical="center"/>
    </xf>
    <xf numFmtId="0" fontId="6" fillId="3" borderId="51" xfId="1" quotePrefix="1" applyFont="1" applyFill="1" applyBorder="1" applyAlignment="1">
      <alignment horizontal="center" vertical="center"/>
    </xf>
    <xf numFmtId="20" fontId="7" fillId="0" borderId="52" xfId="1" applyNumberFormat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2" fillId="4" borderId="54" xfId="1" applyFont="1" applyFill="1" applyBorder="1" applyAlignment="1">
      <alignment vertical="center"/>
    </xf>
    <xf numFmtId="0" fontId="2" fillId="4" borderId="55" xfId="1" applyFont="1" applyFill="1" applyBorder="1" applyAlignment="1">
      <alignment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2" fillId="6" borderId="7" xfId="1" applyFont="1" applyFill="1" applyBorder="1" applyAlignment="1">
      <alignment vertical="center"/>
    </xf>
    <xf numFmtId="0" fontId="2" fillId="6" borderId="0" xfId="1" applyFont="1" applyFill="1" applyBorder="1" applyAlignment="1">
      <alignment vertical="center"/>
    </xf>
    <xf numFmtId="0" fontId="6" fillId="5" borderId="60" xfId="1" applyNumberFormat="1" applyFont="1" applyFill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61" xfId="1" applyNumberFormat="1" applyFont="1" applyBorder="1" applyAlignment="1">
      <alignment horizontal="center" vertical="center"/>
    </xf>
    <xf numFmtId="0" fontId="2" fillId="0" borderId="62" xfId="1" applyNumberFormat="1" applyFont="1" applyBorder="1" applyAlignment="1">
      <alignment horizontal="center" vertical="center"/>
    </xf>
    <xf numFmtId="0" fontId="6" fillId="3" borderId="9" xfId="1" quotePrefix="1" applyFont="1" applyFill="1" applyBorder="1" applyAlignment="1">
      <alignment horizontal="center" vertical="center"/>
    </xf>
    <xf numFmtId="20" fontId="7" fillId="0" borderId="10" xfId="1" applyNumberFormat="1" applyFont="1" applyFill="1" applyBorder="1" applyAlignment="1">
      <alignment horizontal="center" vertical="center"/>
    </xf>
    <xf numFmtId="0" fontId="8" fillId="0" borderId="63" xfId="1" applyFont="1" applyFill="1" applyBorder="1" applyAlignment="1">
      <alignment horizontal="center" vertical="center"/>
    </xf>
    <xf numFmtId="0" fontId="2" fillId="6" borderId="0" xfId="1" applyFont="1" applyFill="1" applyBorder="1"/>
    <xf numFmtId="0" fontId="2" fillId="6" borderId="58" xfId="1" applyFont="1" applyFill="1" applyBorder="1"/>
    <xf numFmtId="0" fontId="2" fillId="6" borderId="54" xfId="1" applyFont="1" applyFill="1" applyBorder="1"/>
    <xf numFmtId="0" fontId="2" fillId="6" borderId="55" xfId="1" applyFont="1" applyFill="1" applyBorder="1"/>
    <xf numFmtId="0" fontId="13" fillId="3" borderId="1" xfId="1" applyFont="1" applyFill="1" applyBorder="1" applyAlignment="1">
      <alignment horizontal="center" vertical="center"/>
    </xf>
    <xf numFmtId="0" fontId="13" fillId="3" borderId="64" xfId="1" applyFont="1" applyFill="1" applyBorder="1" applyAlignment="1">
      <alignment horizontal="center" vertical="center"/>
    </xf>
    <xf numFmtId="0" fontId="13" fillId="3" borderId="65" xfId="1" applyFont="1" applyFill="1" applyBorder="1" applyAlignment="1">
      <alignment horizontal="center" vertical="center"/>
    </xf>
    <xf numFmtId="0" fontId="13" fillId="3" borderId="66" xfId="1" applyFont="1" applyFill="1" applyBorder="1" applyAlignment="1">
      <alignment horizontal="center" vertical="center"/>
    </xf>
    <xf numFmtId="0" fontId="14" fillId="7" borderId="67" xfId="1" applyFont="1" applyFill="1" applyBorder="1" applyAlignment="1">
      <alignment horizontal="center"/>
    </xf>
    <xf numFmtId="0" fontId="7" fillId="0" borderId="72" xfId="1" applyFont="1" applyBorder="1"/>
    <xf numFmtId="0" fontId="7" fillId="0" borderId="73" xfId="1" applyFont="1" applyBorder="1"/>
    <xf numFmtId="0" fontId="7" fillId="0" borderId="74" xfId="1" applyFont="1" applyBorder="1"/>
    <xf numFmtId="0" fontId="14" fillId="7" borderId="75" xfId="1" applyFont="1" applyFill="1" applyBorder="1" applyAlignment="1">
      <alignment horizontal="center"/>
    </xf>
    <xf numFmtId="0" fontId="7" fillId="0" borderId="77" xfId="1" applyFont="1" applyBorder="1"/>
    <xf numFmtId="0" fontId="7" fillId="0" borderId="78" xfId="1" applyFont="1" applyBorder="1"/>
    <xf numFmtId="0" fontId="7" fillId="0" borderId="79" xfId="1" applyFont="1" applyBorder="1"/>
    <xf numFmtId="0" fontId="7" fillId="0" borderId="0" xfId="1" applyFont="1" applyAlignment="1">
      <alignment horizontal="center" vertical="center" shrinkToFit="1"/>
    </xf>
    <xf numFmtId="0" fontId="8" fillId="0" borderId="0" xfId="1" applyFont="1" applyAlignment="1">
      <alignment horizontal="center" vertical="center"/>
    </xf>
    <xf numFmtId="0" fontId="7" fillId="6" borderId="57" xfId="1" applyFont="1" applyFill="1" applyBorder="1" applyAlignment="1">
      <alignment horizontal="center" vertical="center"/>
    </xf>
    <xf numFmtId="0" fontId="7" fillId="6" borderId="86" xfId="1" applyFont="1" applyFill="1" applyBorder="1" applyAlignment="1">
      <alignment horizontal="center" vertical="center"/>
    </xf>
    <xf numFmtId="0" fontId="7" fillId="6" borderId="0" xfId="1" applyFont="1" applyFill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7" fillId="6" borderId="59" xfId="1" applyFont="1" applyFill="1" applyBorder="1" applyAlignment="1">
      <alignment horizontal="center" vertical="center"/>
    </xf>
    <xf numFmtId="0" fontId="7" fillId="6" borderId="54" xfId="1" applyFont="1" applyFill="1" applyBorder="1" applyAlignment="1">
      <alignment horizontal="center" vertical="center"/>
    </xf>
    <xf numFmtId="0" fontId="7" fillId="0" borderId="55" xfId="1" applyFont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16" fontId="7" fillId="0" borderId="10" xfId="1" applyNumberFormat="1" applyFont="1" applyFill="1" applyBorder="1" applyAlignment="1">
      <alignment horizontal="center" vertical="center"/>
    </xf>
    <xf numFmtId="16" fontId="7" fillId="0" borderId="19" xfId="1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0" fontId="9" fillId="0" borderId="22" xfId="1" applyNumberFormat="1" applyFont="1" applyBorder="1" applyAlignment="1">
      <alignment horizontal="center" vertical="center" shrinkToFit="1"/>
    </xf>
    <xf numFmtId="0" fontId="9" fillId="0" borderId="23" xfId="1" applyNumberFormat="1" applyFont="1" applyBorder="1" applyAlignment="1">
      <alignment horizontal="center" vertical="center" shrinkToFit="1"/>
    </xf>
    <xf numFmtId="0" fontId="9" fillId="0" borderId="24" xfId="1" applyNumberFormat="1" applyFont="1" applyBorder="1" applyAlignment="1">
      <alignment horizontal="center" vertical="center" shrinkToFit="1"/>
    </xf>
    <xf numFmtId="16" fontId="7" fillId="0" borderId="31" xfId="1" applyNumberFormat="1" applyFont="1" applyFill="1" applyBorder="1" applyAlignment="1">
      <alignment horizontal="center" vertical="center"/>
    </xf>
    <xf numFmtId="0" fontId="9" fillId="0" borderId="33" xfId="1" applyNumberFormat="1" applyFont="1" applyBorder="1" applyAlignment="1">
      <alignment horizontal="center" vertical="center" shrinkToFit="1"/>
    </xf>
    <xf numFmtId="0" fontId="9" fillId="0" borderId="34" xfId="1" applyNumberFormat="1" applyFont="1" applyBorder="1" applyAlignment="1">
      <alignment horizontal="center" vertical="center" shrinkToFit="1"/>
    </xf>
    <xf numFmtId="0" fontId="9" fillId="0" borderId="35" xfId="1" applyNumberFormat="1" applyFont="1" applyBorder="1" applyAlignment="1">
      <alignment horizontal="center" vertical="center" shrinkToFit="1"/>
    </xf>
    <xf numFmtId="16" fontId="7" fillId="0" borderId="52" xfId="1" applyNumberFormat="1" applyFont="1" applyFill="1" applyBorder="1" applyAlignment="1">
      <alignment horizontal="center" vertical="center"/>
    </xf>
    <xf numFmtId="0" fontId="9" fillId="0" borderId="42" xfId="1" applyNumberFormat="1" applyFont="1" applyBorder="1" applyAlignment="1">
      <alignment horizontal="center" vertical="center" shrinkToFit="1"/>
    </xf>
    <xf numFmtId="0" fontId="9" fillId="0" borderId="43" xfId="1" applyNumberFormat="1" applyFont="1" applyBorder="1" applyAlignment="1">
      <alignment horizontal="center" vertical="center" shrinkToFit="1"/>
    </xf>
    <xf numFmtId="0" fontId="9" fillId="0" borderId="44" xfId="1" applyNumberFormat="1" applyFont="1" applyBorder="1" applyAlignment="1">
      <alignment horizontal="center" vertical="center" shrinkToFit="1"/>
    </xf>
    <xf numFmtId="0" fontId="16" fillId="4" borderId="80" xfId="1" applyFont="1" applyFill="1" applyBorder="1" applyAlignment="1">
      <alignment horizontal="center" vertical="center"/>
    </xf>
    <xf numFmtId="0" fontId="16" fillId="4" borderId="81" xfId="1" applyFont="1" applyFill="1" applyBorder="1" applyAlignment="1">
      <alignment horizontal="center" vertical="center"/>
    </xf>
    <xf numFmtId="0" fontId="16" fillId="4" borderId="82" xfId="1" applyFont="1" applyFill="1" applyBorder="1" applyAlignment="1">
      <alignment horizontal="center" vertical="center"/>
    </xf>
    <xf numFmtId="0" fontId="7" fillId="6" borderId="83" xfId="1" applyFont="1" applyFill="1" applyBorder="1" applyAlignment="1">
      <alignment horizontal="center" vertical="center"/>
    </xf>
    <xf numFmtId="0" fontId="7" fillId="6" borderId="84" xfId="1" applyFont="1" applyFill="1" applyBorder="1" applyAlignment="1">
      <alignment horizontal="center" vertical="center"/>
    </xf>
    <xf numFmtId="0" fontId="7" fillId="6" borderId="85" xfId="1" applyFont="1" applyFill="1" applyBorder="1" applyAlignment="1">
      <alignment horizontal="center" vertical="center"/>
    </xf>
    <xf numFmtId="0" fontId="15" fillId="0" borderId="68" xfId="1" applyNumberFormat="1" applyFont="1" applyBorder="1" applyAlignment="1">
      <alignment horizontal="center" vertical="center" shrinkToFit="1"/>
    </xf>
    <xf numFmtId="0" fontId="15" fillId="0" borderId="69" xfId="1" applyNumberFormat="1" applyFont="1" applyBorder="1" applyAlignment="1">
      <alignment horizontal="center" vertical="center" shrinkToFit="1"/>
    </xf>
    <xf numFmtId="0" fontId="15" fillId="0" borderId="70" xfId="1" applyNumberFormat="1" applyFont="1" applyBorder="1" applyAlignment="1">
      <alignment horizontal="center" vertical="center" shrinkToFit="1"/>
    </xf>
    <xf numFmtId="0" fontId="14" fillId="3" borderId="67" xfId="1" applyFont="1" applyFill="1" applyBorder="1" applyAlignment="1">
      <alignment horizontal="center" vertical="center"/>
    </xf>
    <xf numFmtId="0" fontId="14" fillId="3" borderId="71" xfId="1" applyFont="1" applyFill="1" applyBorder="1" applyAlignment="1">
      <alignment horizontal="center" vertical="center"/>
    </xf>
    <xf numFmtId="0" fontId="13" fillId="4" borderId="16" xfId="1" applyFont="1" applyFill="1" applyBorder="1" applyAlignment="1">
      <alignment horizontal="center" vertical="center"/>
    </xf>
    <xf numFmtId="0" fontId="13" fillId="4" borderId="48" xfId="1" applyFont="1" applyFill="1" applyBorder="1" applyAlignment="1">
      <alignment horizontal="center" vertical="center"/>
    </xf>
    <xf numFmtId="0" fontId="15" fillId="0" borderId="59" xfId="1" applyNumberFormat="1" applyFont="1" applyBorder="1" applyAlignment="1">
      <alignment horizontal="center" vertical="center" shrinkToFit="1"/>
    </xf>
    <xf numFmtId="0" fontId="15" fillId="0" borderId="54" xfId="1" applyNumberFormat="1" applyFont="1" applyBorder="1" applyAlignment="1">
      <alignment horizontal="center" vertical="center" shrinkToFit="1"/>
    </xf>
    <xf numFmtId="0" fontId="15" fillId="0" borderId="55" xfId="1" applyNumberFormat="1" applyFont="1" applyBorder="1" applyAlignment="1">
      <alignment horizontal="center" vertical="center" shrinkToFit="1"/>
    </xf>
    <xf numFmtId="0" fontId="14" fillId="3" borderId="75" xfId="1" applyFont="1" applyFill="1" applyBorder="1" applyAlignment="1">
      <alignment horizontal="center" vertical="center"/>
    </xf>
    <xf numFmtId="0" fontId="14" fillId="3" borderId="76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/>
    </xf>
    <xf numFmtId="0" fontId="10" fillId="6" borderId="2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center" vertical="center"/>
    </xf>
    <xf numFmtId="0" fontId="10" fillId="6" borderId="8" xfId="1" applyFont="1" applyFill="1" applyBorder="1" applyAlignment="1">
      <alignment horizontal="center" vertical="center"/>
    </xf>
    <xf numFmtId="0" fontId="6" fillId="0" borderId="42" xfId="1" applyNumberFormat="1" applyFont="1" applyBorder="1" applyAlignment="1">
      <alignment horizontal="center" vertical="center"/>
    </xf>
    <xf numFmtId="0" fontId="6" fillId="0" borderId="43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0" fontId="6" fillId="0" borderId="33" xfId="1" applyNumberFormat="1" applyFont="1" applyBorder="1" applyAlignment="1">
      <alignment horizontal="center" vertical="center"/>
    </xf>
    <xf numFmtId="0" fontId="6" fillId="0" borderId="34" xfId="1" applyNumberFormat="1" applyFont="1" applyBorder="1" applyAlignment="1">
      <alignment horizontal="center" vertical="center"/>
    </xf>
    <xf numFmtId="0" fontId="6" fillId="0" borderId="35" xfId="1" applyNumberFormat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0" fontId="12" fillId="7" borderId="56" xfId="1" applyFont="1" applyFill="1" applyBorder="1" applyAlignment="1">
      <alignment horizontal="center" vertical="center"/>
    </xf>
    <xf numFmtId="0" fontId="12" fillId="7" borderId="7" xfId="1" applyFont="1" applyFill="1" applyBorder="1" applyAlignment="1">
      <alignment horizontal="center" vertical="center"/>
    </xf>
    <xf numFmtId="0" fontId="12" fillId="7" borderId="8" xfId="1" applyFont="1" applyFill="1" applyBorder="1" applyAlignment="1">
      <alignment horizontal="center" vertical="center"/>
    </xf>
    <xf numFmtId="0" fontId="12" fillId="7" borderId="59" xfId="1" applyFont="1" applyFill="1" applyBorder="1" applyAlignment="1">
      <alignment horizontal="center" vertical="center"/>
    </xf>
    <xf numFmtId="0" fontId="12" fillId="7" borderId="54" xfId="1" applyFont="1" applyFill="1" applyBorder="1" applyAlignment="1">
      <alignment horizontal="center" vertical="center"/>
    </xf>
    <xf numFmtId="0" fontId="12" fillId="7" borderId="55" xfId="1" applyFont="1" applyFill="1" applyBorder="1" applyAlignment="1">
      <alignment horizontal="center" vertical="center"/>
    </xf>
    <xf numFmtId="0" fontId="6" fillId="0" borderId="22" xfId="1" applyNumberFormat="1" applyFont="1" applyBorder="1" applyAlignment="1">
      <alignment horizontal="center" vertical="center"/>
    </xf>
    <xf numFmtId="0" fontId="6" fillId="0" borderId="23" xfId="1" applyNumberFormat="1" applyFont="1" applyBorder="1" applyAlignment="1">
      <alignment horizontal="center" vertical="center"/>
    </xf>
    <xf numFmtId="0" fontId="6" fillId="0" borderId="24" xfId="1" applyNumberFormat="1" applyFont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1" fillId="0" borderId="5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5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8" xfId="1" applyFont="1" applyBorder="1" applyAlignment="1">
      <alignment horizontal="center" vertical="center"/>
    </xf>
    <xf numFmtId="0" fontId="10" fillId="7" borderId="1" xfId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center" vertical="center"/>
    </xf>
    <xf numFmtId="0" fontId="10" fillId="7" borderId="3" xfId="1" applyFont="1" applyFill="1" applyBorder="1" applyAlignment="1">
      <alignment horizontal="center" vertical="center"/>
    </xf>
    <xf numFmtId="0" fontId="10" fillId="4" borderId="5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57" xfId="1" applyFont="1" applyFill="1" applyBorder="1" applyAlignment="1">
      <alignment horizontal="center" vertical="center"/>
    </xf>
    <xf numFmtId="0" fontId="10" fillId="4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1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mpeonatos%20Suramericanos%20Juvenil%20e%20Infantil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s"/>
      <sheetName val="rk-mar"/>
      <sheetName val="Portada"/>
      <sheetName val="Players"/>
      <sheetName val="Participantes por Entidad"/>
      <sheetName val="Equipo Masculino Juvenil"/>
      <sheetName val="Equipo Femenino Juvenil"/>
      <sheetName val="Equipo Masculino Infantil"/>
      <sheetName val="Equipo Femenino Infantil"/>
      <sheetName val="Recopilación Por Equipo Fem."/>
      <sheetName val="Recopilación Por Equipo Masc."/>
      <sheetName val="Dobles Femenino"/>
      <sheetName val="Dobles Masculino"/>
      <sheetName val="Dobles Mixtos"/>
      <sheetName val="Grupos Femeninos"/>
      <sheetName val="Llave Final Femenino"/>
      <sheetName val="Grupos Masculinos"/>
      <sheetName val="Llave Final Masculino"/>
      <sheetName val="Medals"/>
      <sheetName val="MSDraw"/>
      <sheetName val="WSDraw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1</v>
          </cell>
          <cell r="D5" t="str">
            <v>SOTELO Jeremias</v>
          </cell>
          <cell r="E5" t="str">
            <v>ARG</v>
          </cell>
          <cell r="G5" t="str">
            <v>Mas</v>
          </cell>
          <cell r="H5" t="str">
            <v>Sub-18</v>
          </cell>
          <cell r="K5" t="str">
            <v>ARGENTINA</v>
          </cell>
        </row>
        <row r="6">
          <cell r="C6">
            <v>2</v>
          </cell>
          <cell r="D6" t="str">
            <v>SZLIT Joel</v>
          </cell>
          <cell r="E6" t="str">
            <v>ARG</v>
          </cell>
          <cell r="G6" t="str">
            <v>Mas</v>
          </cell>
          <cell r="H6" t="str">
            <v>Sub-18</v>
          </cell>
          <cell r="K6" t="str">
            <v>ARGENTINA</v>
          </cell>
        </row>
        <row r="7">
          <cell r="C7">
            <v>3</v>
          </cell>
          <cell r="D7" t="str">
            <v>GAMBANDE Lucio</v>
          </cell>
          <cell r="E7" t="str">
            <v>ARG</v>
          </cell>
          <cell r="G7" t="str">
            <v>Mas</v>
          </cell>
          <cell r="H7" t="str">
            <v>Sub-18</v>
          </cell>
          <cell r="K7" t="str">
            <v>ARGENTINA</v>
          </cell>
        </row>
        <row r="8">
          <cell r="C8">
            <v>4</v>
          </cell>
          <cell r="D8" t="str">
            <v>CILLIS Javie</v>
          </cell>
          <cell r="E8" t="str">
            <v>ARG</v>
          </cell>
          <cell r="G8" t="str">
            <v>Mas</v>
          </cell>
          <cell r="H8" t="str">
            <v>Sub-18</v>
          </cell>
          <cell r="K8" t="str">
            <v>ARGENTINA</v>
          </cell>
        </row>
        <row r="9">
          <cell r="C9">
            <v>5</v>
          </cell>
          <cell r="D9" t="str">
            <v>CODINA Anna</v>
          </cell>
          <cell r="E9" t="str">
            <v>ARG</v>
          </cell>
          <cell r="G9" t="str">
            <v>Fem</v>
          </cell>
          <cell r="H9" t="str">
            <v>Sub-18</v>
          </cell>
          <cell r="K9" t="str">
            <v>ARGENTINA</v>
          </cell>
        </row>
        <row r="10">
          <cell r="C10">
            <v>6</v>
          </cell>
          <cell r="D10" t="str">
            <v>KONIG Karen</v>
          </cell>
          <cell r="E10" t="str">
            <v>ARG</v>
          </cell>
          <cell r="G10" t="str">
            <v>Fem</v>
          </cell>
          <cell r="H10" t="str">
            <v>Sub-18</v>
          </cell>
          <cell r="K10" t="str">
            <v>ARGENTINA</v>
          </cell>
        </row>
        <row r="11">
          <cell r="C11">
            <v>7</v>
          </cell>
          <cell r="D11" t="str">
            <v>PAEZ Brenda</v>
          </cell>
          <cell r="E11" t="str">
            <v>ARG</v>
          </cell>
          <cell r="G11" t="str">
            <v>Fem</v>
          </cell>
          <cell r="H11" t="str">
            <v>Sub-18</v>
          </cell>
          <cell r="K11" t="str">
            <v>ARGENTINA</v>
          </cell>
        </row>
        <row r="12">
          <cell r="C12">
            <v>8</v>
          </cell>
          <cell r="D12" t="str">
            <v>VITTORI Sofia</v>
          </cell>
          <cell r="E12" t="str">
            <v>ARG</v>
          </cell>
          <cell r="G12" t="str">
            <v>Fem</v>
          </cell>
          <cell r="H12" t="str">
            <v>Sub-18</v>
          </cell>
          <cell r="K12" t="str">
            <v>ARGENTINA</v>
          </cell>
        </row>
        <row r="13">
          <cell r="C13">
            <v>9</v>
          </cell>
          <cell r="D13" t="str">
            <v>TEPLITZKY Ariel</v>
          </cell>
          <cell r="E13" t="str">
            <v>ARG</v>
          </cell>
          <cell r="G13" t="str">
            <v>Mas</v>
          </cell>
          <cell r="H13" t="str">
            <v>Sub-15</v>
          </cell>
          <cell r="K13" t="str">
            <v>ARGENTINA</v>
          </cell>
        </row>
        <row r="14">
          <cell r="C14">
            <v>10</v>
          </cell>
          <cell r="D14" t="str">
            <v>SOLANO Jonathan</v>
          </cell>
          <cell r="E14" t="str">
            <v>ARG</v>
          </cell>
          <cell r="G14" t="str">
            <v>Mas</v>
          </cell>
          <cell r="H14" t="str">
            <v>Sub-15</v>
          </cell>
          <cell r="K14" t="str">
            <v>ARGENTINA</v>
          </cell>
        </row>
        <row r="15">
          <cell r="C15">
            <v>11</v>
          </cell>
          <cell r="D15" t="str">
            <v>DI SALVO Adriel</v>
          </cell>
          <cell r="E15" t="str">
            <v>ARG</v>
          </cell>
          <cell r="G15" t="str">
            <v>Mas</v>
          </cell>
          <cell r="H15" t="str">
            <v>Sub-15</v>
          </cell>
          <cell r="K15" t="str">
            <v>ARGENTINA</v>
          </cell>
        </row>
        <row r="16">
          <cell r="C16">
            <v>12</v>
          </cell>
          <cell r="D16" t="str">
            <v>BACA Emir</v>
          </cell>
          <cell r="E16" t="str">
            <v>ARG</v>
          </cell>
          <cell r="G16" t="str">
            <v>Mas</v>
          </cell>
          <cell r="H16" t="str">
            <v>Sub-15</v>
          </cell>
          <cell r="K16" t="str">
            <v>ARGENTINA</v>
          </cell>
        </row>
        <row r="17">
          <cell r="C17">
            <v>13</v>
          </cell>
          <cell r="D17" t="str">
            <v>PAEZ Wanda</v>
          </cell>
          <cell r="E17" t="str">
            <v>ARG</v>
          </cell>
          <cell r="G17" t="str">
            <v>Fem</v>
          </cell>
          <cell r="H17" t="str">
            <v>Sub-15</v>
          </cell>
          <cell r="K17" t="str">
            <v>ARGENTINA</v>
          </cell>
        </row>
        <row r="18">
          <cell r="C18">
            <v>14</v>
          </cell>
          <cell r="D18" t="str">
            <v>KONIG Marianella</v>
          </cell>
          <cell r="E18" t="str">
            <v>ARG</v>
          </cell>
          <cell r="G18" t="str">
            <v>Fem</v>
          </cell>
          <cell r="H18" t="str">
            <v>Sub-15</v>
          </cell>
          <cell r="K18" t="str">
            <v>ARGENTINA</v>
          </cell>
        </row>
        <row r="19">
          <cell r="C19">
            <v>15</v>
          </cell>
          <cell r="D19" t="str">
            <v>GONZALEZ Paulina</v>
          </cell>
          <cell r="E19" t="str">
            <v>ARG</v>
          </cell>
          <cell r="G19" t="str">
            <v>Fem</v>
          </cell>
          <cell r="H19" t="str">
            <v>Sub-15</v>
          </cell>
          <cell r="K19" t="str">
            <v>ARGENTINA</v>
          </cell>
        </row>
        <row r="20">
          <cell r="C20">
            <v>16</v>
          </cell>
          <cell r="D20" t="str">
            <v>PUPPO Catalina</v>
          </cell>
          <cell r="E20" t="str">
            <v>ARG</v>
          </cell>
          <cell r="G20" t="str">
            <v>Fem</v>
          </cell>
          <cell r="H20" t="str">
            <v>Sub-15</v>
          </cell>
          <cell r="K20" t="str">
            <v>ARGENTINA</v>
          </cell>
        </row>
        <row r="21">
          <cell r="C21">
            <v>17</v>
          </cell>
          <cell r="D21" t="str">
            <v>MANCINI Eric</v>
          </cell>
          <cell r="E21" t="str">
            <v>BRA</v>
          </cell>
          <cell r="G21" t="str">
            <v>Mas</v>
          </cell>
          <cell r="H21" t="str">
            <v>Sub-18</v>
          </cell>
          <cell r="K21" t="str">
            <v>BRASIL</v>
          </cell>
        </row>
        <row r="22">
          <cell r="C22">
            <v>18</v>
          </cell>
          <cell r="D22" t="str">
            <v>MANHANI Humberto</v>
          </cell>
          <cell r="E22" t="str">
            <v>BRA</v>
          </cell>
          <cell r="G22" t="str">
            <v>Mas</v>
          </cell>
          <cell r="H22" t="str">
            <v>Sub-18</v>
          </cell>
          <cell r="K22" t="str">
            <v>BRASIL</v>
          </cell>
        </row>
        <row r="23">
          <cell r="C23">
            <v>19</v>
          </cell>
          <cell r="D23" t="str">
            <v>YAMAZOTO Fernando</v>
          </cell>
          <cell r="E23" t="str">
            <v>BRA</v>
          </cell>
          <cell r="G23" t="str">
            <v>Mas</v>
          </cell>
          <cell r="H23" t="str">
            <v>Sub-18</v>
          </cell>
          <cell r="K23" t="str">
            <v>BRASIL</v>
          </cell>
        </row>
        <row r="24">
          <cell r="C24">
            <v>20</v>
          </cell>
          <cell r="D24" t="str">
            <v>BARBOSA Jose</v>
          </cell>
          <cell r="E24" t="str">
            <v>BRA</v>
          </cell>
          <cell r="G24" t="str">
            <v>Mas</v>
          </cell>
          <cell r="H24" t="str">
            <v>Sub-18</v>
          </cell>
          <cell r="K24" t="str">
            <v>BRASIL</v>
          </cell>
        </row>
        <row r="25">
          <cell r="C25">
            <v>21</v>
          </cell>
          <cell r="D25" t="str">
            <v>YAMADA Jessica</v>
          </cell>
          <cell r="E25" t="str">
            <v>BRA</v>
          </cell>
          <cell r="G25" t="str">
            <v>Fem</v>
          </cell>
          <cell r="H25" t="str">
            <v>Sub-18</v>
          </cell>
          <cell r="K25" t="str">
            <v>BRASIL</v>
          </cell>
        </row>
        <row r="26">
          <cell r="C26">
            <v>22</v>
          </cell>
          <cell r="D26" t="str">
            <v>FUKUSHIMA Karin</v>
          </cell>
          <cell r="E26" t="str">
            <v>BRA</v>
          </cell>
          <cell r="G26" t="str">
            <v>Fem</v>
          </cell>
          <cell r="H26" t="str">
            <v>Sub-18</v>
          </cell>
          <cell r="K26" t="str">
            <v>BRASIL</v>
          </cell>
        </row>
        <row r="27">
          <cell r="C27">
            <v>23</v>
          </cell>
          <cell r="D27" t="str">
            <v>KOCK Gabriela</v>
          </cell>
          <cell r="E27" t="str">
            <v>BRA</v>
          </cell>
          <cell r="G27" t="str">
            <v>Fem</v>
          </cell>
          <cell r="H27" t="str">
            <v>Sub-18</v>
          </cell>
          <cell r="K27" t="str">
            <v>BRASIL</v>
          </cell>
        </row>
        <row r="28">
          <cell r="C28">
            <v>24</v>
          </cell>
          <cell r="D28" t="str">
            <v>MIZOBUCHI Livia</v>
          </cell>
          <cell r="E28" t="str">
            <v>BRA</v>
          </cell>
          <cell r="G28" t="str">
            <v>Fem</v>
          </cell>
          <cell r="H28" t="str">
            <v>Sub-18</v>
          </cell>
          <cell r="K28" t="str">
            <v>BRASIL</v>
          </cell>
        </row>
        <row r="29">
          <cell r="C29">
            <v>25</v>
          </cell>
          <cell r="D29" t="str">
            <v>TOMA Danilo</v>
          </cell>
          <cell r="E29" t="str">
            <v>BRA</v>
          </cell>
          <cell r="G29" t="str">
            <v>Mas</v>
          </cell>
          <cell r="H29" t="str">
            <v>Sub-15</v>
          </cell>
          <cell r="K29" t="str">
            <v>BRASIL</v>
          </cell>
        </row>
        <row r="30">
          <cell r="C30">
            <v>26</v>
          </cell>
          <cell r="D30" t="str">
            <v>MESSIAS Gustavo</v>
          </cell>
          <cell r="E30" t="str">
            <v>BRA</v>
          </cell>
          <cell r="G30" t="str">
            <v>Mas</v>
          </cell>
          <cell r="H30" t="str">
            <v>Sub-15</v>
          </cell>
          <cell r="K30" t="str">
            <v>BRASIL</v>
          </cell>
        </row>
        <row r="31">
          <cell r="C31">
            <v>27</v>
          </cell>
          <cell r="D31" t="str">
            <v>FRANCO Fernando</v>
          </cell>
          <cell r="E31" t="str">
            <v>BRA</v>
          </cell>
          <cell r="G31" t="str">
            <v>Mas</v>
          </cell>
          <cell r="H31" t="str">
            <v>Sub-15</v>
          </cell>
          <cell r="K31" t="str">
            <v>BRASIL</v>
          </cell>
        </row>
        <row r="32">
          <cell r="C32">
            <v>28</v>
          </cell>
          <cell r="D32" t="str">
            <v>INOKUCHI Kim</v>
          </cell>
          <cell r="E32" t="str">
            <v>BRA</v>
          </cell>
          <cell r="G32" t="str">
            <v>Fem</v>
          </cell>
          <cell r="H32" t="str">
            <v>Sub-15</v>
          </cell>
          <cell r="K32" t="str">
            <v>BRASIL</v>
          </cell>
        </row>
        <row r="33">
          <cell r="C33">
            <v>29</v>
          </cell>
          <cell r="D33" t="str">
            <v>MARQUEZ Amanda</v>
          </cell>
          <cell r="E33" t="str">
            <v>BRA</v>
          </cell>
          <cell r="G33" t="str">
            <v>Fem</v>
          </cell>
          <cell r="H33" t="str">
            <v>Sub-15</v>
          </cell>
          <cell r="K33" t="str">
            <v>BRASIL</v>
          </cell>
        </row>
        <row r="34">
          <cell r="C34">
            <v>30</v>
          </cell>
          <cell r="D34" t="str">
            <v>UBILLA Ricardo</v>
          </cell>
          <cell r="E34" t="str">
            <v>CHI</v>
          </cell>
          <cell r="G34" t="str">
            <v>Mas</v>
          </cell>
          <cell r="H34" t="str">
            <v>Sub-18</v>
          </cell>
          <cell r="K34" t="str">
            <v>CHILE</v>
          </cell>
        </row>
        <row r="35">
          <cell r="C35">
            <v>31</v>
          </cell>
          <cell r="D35" t="str">
            <v>LARBARCA Nicolas</v>
          </cell>
          <cell r="E35" t="str">
            <v>CHI</v>
          </cell>
          <cell r="G35" t="str">
            <v>Mas</v>
          </cell>
          <cell r="H35" t="str">
            <v>Sub-18</v>
          </cell>
          <cell r="K35" t="str">
            <v>CHILE</v>
          </cell>
        </row>
        <row r="36">
          <cell r="C36">
            <v>32</v>
          </cell>
          <cell r="D36" t="str">
            <v>GOMEZ Gustavo</v>
          </cell>
          <cell r="E36" t="str">
            <v>CHI</v>
          </cell>
          <cell r="G36" t="str">
            <v>Mas</v>
          </cell>
          <cell r="H36" t="str">
            <v>Sub-18</v>
          </cell>
          <cell r="K36" t="str">
            <v>CHILE</v>
          </cell>
        </row>
        <row r="37">
          <cell r="C37">
            <v>33</v>
          </cell>
          <cell r="D37" t="str">
            <v>CASTELLANO Natalia</v>
          </cell>
          <cell r="E37" t="str">
            <v>CHI</v>
          </cell>
          <cell r="G37" t="str">
            <v>Fem</v>
          </cell>
          <cell r="H37" t="str">
            <v>Sub-18</v>
          </cell>
          <cell r="K37" t="str">
            <v>CHILE</v>
          </cell>
        </row>
        <row r="38">
          <cell r="C38">
            <v>34</v>
          </cell>
          <cell r="D38" t="str">
            <v>AVALOS Paula</v>
          </cell>
          <cell r="E38" t="str">
            <v>CHI</v>
          </cell>
          <cell r="G38" t="str">
            <v>Fem</v>
          </cell>
          <cell r="H38" t="str">
            <v>Sub-18</v>
          </cell>
          <cell r="K38" t="str">
            <v>CHILE</v>
          </cell>
        </row>
        <row r="39">
          <cell r="C39">
            <v>35</v>
          </cell>
          <cell r="D39" t="str">
            <v>GOMEZ Giovanna</v>
          </cell>
          <cell r="E39" t="str">
            <v>CHI</v>
          </cell>
          <cell r="G39" t="str">
            <v>Fem</v>
          </cell>
          <cell r="H39" t="str">
            <v>Sub-18</v>
          </cell>
          <cell r="K39" t="str">
            <v>CHILE</v>
          </cell>
        </row>
        <row r="40">
          <cell r="C40">
            <v>36</v>
          </cell>
          <cell r="D40" t="str">
            <v>DURAN Blanca</v>
          </cell>
          <cell r="E40" t="str">
            <v>CHI</v>
          </cell>
          <cell r="G40" t="str">
            <v>Fem</v>
          </cell>
          <cell r="H40" t="str">
            <v>Sub-18</v>
          </cell>
          <cell r="K40" t="str">
            <v>CHILE</v>
          </cell>
        </row>
        <row r="41">
          <cell r="C41">
            <v>37</v>
          </cell>
          <cell r="D41" t="str">
            <v>FERNANDEZ Marcelo</v>
          </cell>
          <cell r="E41" t="str">
            <v>CHI</v>
          </cell>
          <cell r="G41" t="str">
            <v>Mas</v>
          </cell>
          <cell r="H41" t="str">
            <v>Sub-15</v>
          </cell>
          <cell r="K41" t="str">
            <v>CHILE</v>
          </cell>
        </row>
        <row r="42">
          <cell r="C42">
            <v>38</v>
          </cell>
          <cell r="D42" t="str">
            <v>CONTRERAS Matias</v>
          </cell>
          <cell r="E42" t="str">
            <v>CHI</v>
          </cell>
          <cell r="G42" t="str">
            <v>Mas</v>
          </cell>
          <cell r="H42" t="str">
            <v>Sub-15</v>
          </cell>
          <cell r="K42" t="str">
            <v>CHILE</v>
          </cell>
        </row>
        <row r="43">
          <cell r="C43">
            <v>39</v>
          </cell>
          <cell r="D43" t="str">
            <v>OLIVARES Felipe</v>
          </cell>
          <cell r="E43" t="str">
            <v>CHI</v>
          </cell>
          <cell r="G43" t="str">
            <v>Mas</v>
          </cell>
          <cell r="H43" t="str">
            <v>Sub-15</v>
          </cell>
          <cell r="K43" t="str">
            <v>CHILE</v>
          </cell>
        </row>
        <row r="44">
          <cell r="C44">
            <v>40</v>
          </cell>
          <cell r="D44" t="str">
            <v>RODRIGUEZ Laura</v>
          </cell>
          <cell r="E44" t="str">
            <v>CHI</v>
          </cell>
          <cell r="G44" t="str">
            <v>Fem</v>
          </cell>
          <cell r="H44" t="str">
            <v>Sub-15</v>
          </cell>
          <cell r="K44" t="str">
            <v>CHILE</v>
          </cell>
        </row>
        <row r="45">
          <cell r="C45">
            <v>41</v>
          </cell>
          <cell r="D45" t="str">
            <v>MORALES Judith</v>
          </cell>
          <cell r="E45" t="str">
            <v>CHI</v>
          </cell>
          <cell r="G45" t="str">
            <v>Fem</v>
          </cell>
          <cell r="H45" t="str">
            <v>Sub-15</v>
          </cell>
          <cell r="K45" t="str">
            <v>CHILE</v>
          </cell>
        </row>
        <row r="46">
          <cell r="C46">
            <v>42</v>
          </cell>
          <cell r="D46" t="str">
            <v>CORREA Yuly</v>
          </cell>
          <cell r="E46" t="str">
            <v>CHI</v>
          </cell>
          <cell r="G46" t="str">
            <v>Fem</v>
          </cell>
          <cell r="H46" t="str">
            <v>Sub-15</v>
          </cell>
          <cell r="K46" t="str">
            <v>CHILE</v>
          </cell>
        </row>
        <row r="47">
          <cell r="C47">
            <v>43</v>
          </cell>
          <cell r="D47" t="str">
            <v>CARRILLO Francisca</v>
          </cell>
          <cell r="E47" t="str">
            <v>CHI</v>
          </cell>
          <cell r="G47" t="str">
            <v>Fem</v>
          </cell>
          <cell r="H47" t="str">
            <v>Sub-15</v>
          </cell>
          <cell r="K47" t="str">
            <v>CHILE</v>
          </cell>
        </row>
        <row r="48">
          <cell r="C48">
            <v>44</v>
          </cell>
          <cell r="D48" t="str">
            <v>ARCILA Carlos</v>
          </cell>
          <cell r="E48" t="str">
            <v>COL</v>
          </cell>
          <cell r="G48" t="str">
            <v>Mas</v>
          </cell>
          <cell r="H48" t="str">
            <v>Sub-18</v>
          </cell>
          <cell r="K48" t="str">
            <v>COLOMBIA</v>
          </cell>
        </row>
        <row r="49">
          <cell r="C49">
            <v>45</v>
          </cell>
          <cell r="D49" t="str">
            <v>VALENCIANO Jaime</v>
          </cell>
          <cell r="E49" t="str">
            <v>COL</v>
          </cell>
          <cell r="G49" t="str">
            <v>Mas</v>
          </cell>
          <cell r="H49" t="str">
            <v>Sub-18</v>
          </cell>
          <cell r="K49" t="str">
            <v>COLOMBIA</v>
          </cell>
        </row>
        <row r="50">
          <cell r="C50">
            <v>46</v>
          </cell>
          <cell r="D50" t="str">
            <v>UMBACIA Davis</v>
          </cell>
          <cell r="E50" t="str">
            <v>COL</v>
          </cell>
          <cell r="G50" t="str">
            <v>Mas</v>
          </cell>
          <cell r="H50" t="str">
            <v>Sub-18</v>
          </cell>
          <cell r="K50" t="str">
            <v>COLOMBIA</v>
          </cell>
        </row>
        <row r="51">
          <cell r="C51">
            <v>47</v>
          </cell>
          <cell r="D51" t="str">
            <v>VALDIVIESO Juan</v>
          </cell>
          <cell r="E51" t="str">
            <v>COL</v>
          </cell>
          <cell r="G51" t="str">
            <v>Mas</v>
          </cell>
          <cell r="H51" t="str">
            <v>Sub-18</v>
          </cell>
          <cell r="K51" t="str">
            <v>COLOMBIA</v>
          </cell>
        </row>
        <row r="52">
          <cell r="C52">
            <v>48</v>
          </cell>
          <cell r="D52" t="str">
            <v>MEDINA Paula</v>
          </cell>
          <cell r="E52" t="str">
            <v>COL</v>
          </cell>
          <cell r="G52" t="str">
            <v>Fem</v>
          </cell>
          <cell r="H52" t="str">
            <v>Sub-18</v>
          </cell>
          <cell r="K52" t="str">
            <v>COLOMBIA</v>
          </cell>
        </row>
        <row r="53">
          <cell r="C53">
            <v>49</v>
          </cell>
          <cell r="D53" t="str">
            <v>ZULUAGA Luisa</v>
          </cell>
          <cell r="E53" t="str">
            <v>COL</v>
          </cell>
          <cell r="G53" t="str">
            <v>Fem</v>
          </cell>
          <cell r="H53" t="str">
            <v>Sub-18</v>
          </cell>
          <cell r="K53" t="str">
            <v>COLOMBIA</v>
          </cell>
        </row>
        <row r="54">
          <cell r="C54">
            <v>50</v>
          </cell>
          <cell r="D54" t="str">
            <v>OCAMPO Aura</v>
          </cell>
          <cell r="E54" t="str">
            <v>COL</v>
          </cell>
          <cell r="G54" t="str">
            <v>Fem</v>
          </cell>
          <cell r="H54" t="str">
            <v>Sub-18</v>
          </cell>
          <cell r="K54" t="str">
            <v>COLOMBIA</v>
          </cell>
        </row>
        <row r="55">
          <cell r="C55">
            <v>51</v>
          </cell>
          <cell r="D55" t="str">
            <v>SARMIENTO Paloma</v>
          </cell>
          <cell r="E55" t="str">
            <v>COL</v>
          </cell>
          <cell r="G55" t="str">
            <v>Fem</v>
          </cell>
          <cell r="H55" t="str">
            <v>Sub-18</v>
          </cell>
          <cell r="K55" t="str">
            <v>COLOMBIA</v>
          </cell>
        </row>
        <row r="56">
          <cell r="C56">
            <v>52</v>
          </cell>
          <cell r="D56" t="str">
            <v>ATEHORTUA Santiago</v>
          </cell>
          <cell r="E56" t="str">
            <v>COL</v>
          </cell>
          <cell r="G56" t="str">
            <v>Mas</v>
          </cell>
          <cell r="H56" t="str">
            <v>Sub-15</v>
          </cell>
          <cell r="K56" t="str">
            <v>COLOMBIA</v>
          </cell>
        </row>
        <row r="57">
          <cell r="C57">
            <v>53</v>
          </cell>
          <cell r="D57" t="str">
            <v>CARRILLO Julian</v>
          </cell>
          <cell r="E57" t="str">
            <v>COL</v>
          </cell>
          <cell r="G57" t="str">
            <v>Mas</v>
          </cell>
          <cell r="H57" t="str">
            <v>Sub-15</v>
          </cell>
          <cell r="K57" t="str">
            <v>COLOMBIA</v>
          </cell>
        </row>
        <row r="58">
          <cell r="C58">
            <v>54</v>
          </cell>
          <cell r="D58" t="str">
            <v>GUTIERREZ Camilo</v>
          </cell>
          <cell r="E58" t="str">
            <v>COL</v>
          </cell>
          <cell r="G58" t="str">
            <v>Mas</v>
          </cell>
          <cell r="H58" t="str">
            <v>Sub-15</v>
          </cell>
          <cell r="K58" t="str">
            <v>COLOMBIA</v>
          </cell>
        </row>
        <row r="59">
          <cell r="C59">
            <v>55</v>
          </cell>
          <cell r="D59" t="str">
            <v>VILLAMIL Andres</v>
          </cell>
          <cell r="E59" t="str">
            <v>COL</v>
          </cell>
          <cell r="G59" t="str">
            <v>Mas</v>
          </cell>
          <cell r="H59" t="str">
            <v>Sub-15</v>
          </cell>
          <cell r="K59" t="str">
            <v>COLOMBIA</v>
          </cell>
        </row>
        <row r="60">
          <cell r="C60">
            <v>56</v>
          </cell>
          <cell r="D60" t="str">
            <v>OBREGON Daniela</v>
          </cell>
          <cell r="E60" t="str">
            <v>COL</v>
          </cell>
          <cell r="G60" t="str">
            <v>Fem</v>
          </cell>
          <cell r="H60" t="str">
            <v>Sub-15</v>
          </cell>
          <cell r="K60" t="str">
            <v>COLOMBIA</v>
          </cell>
        </row>
        <row r="61">
          <cell r="C61">
            <v>57</v>
          </cell>
          <cell r="D61" t="str">
            <v>CASTILLO Maria</v>
          </cell>
          <cell r="E61" t="str">
            <v>COL</v>
          </cell>
          <cell r="G61" t="str">
            <v>Fem</v>
          </cell>
          <cell r="H61" t="str">
            <v>Sub-15</v>
          </cell>
          <cell r="K61" t="str">
            <v>COLOMBIA</v>
          </cell>
        </row>
        <row r="62">
          <cell r="C62">
            <v>58</v>
          </cell>
          <cell r="D62" t="str">
            <v>MAHECHA Lizeth</v>
          </cell>
          <cell r="E62" t="str">
            <v>COL</v>
          </cell>
          <cell r="G62" t="str">
            <v>Fem</v>
          </cell>
          <cell r="H62" t="str">
            <v>Sub-15</v>
          </cell>
          <cell r="K62" t="str">
            <v>COLOMBIA</v>
          </cell>
        </row>
        <row r="63">
          <cell r="C63">
            <v>59</v>
          </cell>
          <cell r="D63" t="str">
            <v>MIÑO Alberto</v>
          </cell>
          <cell r="E63" t="str">
            <v>ECU</v>
          </cell>
          <cell r="G63" t="str">
            <v>Mas</v>
          </cell>
          <cell r="H63" t="str">
            <v>Sub-18</v>
          </cell>
          <cell r="K63" t="str">
            <v>ECUADOR</v>
          </cell>
        </row>
        <row r="64">
          <cell r="C64">
            <v>60</v>
          </cell>
          <cell r="D64" t="str">
            <v>SUAREZ-AVILES Dino</v>
          </cell>
          <cell r="E64" t="str">
            <v>ECU</v>
          </cell>
          <cell r="G64" t="str">
            <v>Mas</v>
          </cell>
          <cell r="H64" t="str">
            <v>Sub-18</v>
          </cell>
          <cell r="K64" t="str">
            <v>ECUADOR</v>
          </cell>
        </row>
        <row r="65">
          <cell r="C65">
            <v>61</v>
          </cell>
          <cell r="D65" t="str">
            <v>LOOR Galo</v>
          </cell>
          <cell r="E65" t="str">
            <v>ECU</v>
          </cell>
          <cell r="G65" t="str">
            <v>Mas</v>
          </cell>
          <cell r="H65" t="str">
            <v>Sub-18</v>
          </cell>
          <cell r="K65" t="str">
            <v>ECUADOR</v>
          </cell>
        </row>
        <row r="66">
          <cell r="C66">
            <v>62</v>
          </cell>
          <cell r="D66" t="str">
            <v>GARCIA Erick</v>
          </cell>
          <cell r="E66" t="str">
            <v>ECU</v>
          </cell>
          <cell r="G66" t="str">
            <v>Mas</v>
          </cell>
          <cell r="H66" t="str">
            <v>Sub-18</v>
          </cell>
          <cell r="K66" t="str">
            <v>ECUADOR</v>
          </cell>
        </row>
        <row r="67">
          <cell r="C67">
            <v>63</v>
          </cell>
          <cell r="D67" t="str">
            <v>POLO Carolina</v>
          </cell>
          <cell r="E67" t="str">
            <v>ECU</v>
          </cell>
          <cell r="G67" t="str">
            <v>Fem</v>
          </cell>
          <cell r="H67" t="str">
            <v>Sub-18</v>
          </cell>
          <cell r="K67" t="str">
            <v>ECUADOR</v>
          </cell>
        </row>
        <row r="68">
          <cell r="C68">
            <v>64</v>
          </cell>
          <cell r="D68" t="str">
            <v>VALLADARES Vanessa</v>
          </cell>
          <cell r="E68" t="str">
            <v>ECU</v>
          </cell>
          <cell r="G68" t="str">
            <v>Fem</v>
          </cell>
          <cell r="H68" t="str">
            <v>Sub-18</v>
          </cell>
          <cell r="K68" t="str">
            <v>ECUADOR</v>
          </cell>
        </row>
        <row r="69">
          <cell r="C69">
            <v>65</v>
          </cell>
          <cell r="D69" t="str">
            <v>CASTILLO Mayra</v>
          </cell>
          <cell r="E69" t="str">
            <v>ECU</v>
          </cell>
          <cell r="G69" t="str">
            <v>Fem</v>
          </cell>
          <cell r="H69" t="str">
            <v>Sub-18</v>
          </cell>
          <cell r="K69" t="str">
            <v>ECUADOR</v>
          </cell>
        </row>
        <row r="70">
          <cell r="C70">
            <v>66</v>
          </cell>
          <cell r="D70" t="str">
            <v>VITTERI Michelle</v>
          </cell>
          <cell r="E70" t="str">
            <v>ECU</v>
          </cell>
          <cell r="G70" t="str">
            <v>Fem</v>
          </cell>
          <cell r="H70" t="str">
            <v>Sub-18</v>
          </cell>
          <cell r="K70" t="str">
            <v>ECUADOR</v>
          </cell>
        </row>
        <row r="71">
          <cell r="C71">
            <v>67</v>
          </cell>
          <cell r="D71" t="str">
            <v>PROAÑO Ivan</v>
          </cell>
          <cell r="E71" t="str">
            <v>ECU</v>
          </cell>
          <cell r="G71" t="str">
            <v>Mas</v>
          </cell>
          <cell r="H71" t="str">
            <v>Sub-15</v>
          </cell>
          <cell r="K71" t="str">
            <v>ECUADOR</v>
          </cell>
        </row>
        <row r="72">
          <cell r="C72">
            <v>68</v>
          </cell>
          <cell r="D72" t="str">
            <v>SANCHEZ Sebastian</v>
          </cell>
          <cell r="E72" t="str">
            <v>ECU</v>
          </cell>
          <cell r="G72" t="str">
            <v>Mas</v>
          </cell>
          <cell r="H72" t="str">
            <v>Sub-15</v>
          </cell>
          <cell r="K72" t="str">
            <v>ECUADOR</v>
          </cell>
        </row>
        <row r="73">
          <cell r="C73">
            <v>69</v>
          </cell>
          <cell r="D73" t="str">
            <v>PESANTEZ Ismael</v>
          </cell>
          <cell r="E73" t="str">
            <v>ECU</v>
          </cell>
          <cell r="G73" t="str">
            <v>Mas</v>
          </cell>
          <cell r="H73" t="str">
            <v>Sub-15</v>
          </cell>
          <cell r="K73" t="str">
            <v>ECUADOR</v>
          </cell>
        </row>
        <row r="74">
          <cell r="C74">
            <v>70</v>
          </cell>
          <cell r="D74" t="str">
            <v>CABRERA Jonh</v>
          </cell>
          <cell r="E74" t="str">
            <v>ECU</v>
          </cell>
          <cell r="G74" t="str">
            <v>Mas</v>
          </cell>
          <cell r="H74" t="str">
            <v>Sub-15</v>
          </cell>
          <cell r="K74" t="str">
            <v>ECUADOR</v>
          </cell>
        </row>
        <row r="75">
          <cell r="C75">
            <v>71</v>
          </cell>
          <cell r="D75" t="str">
            <v>DELEG Samantha</v>
          </cell>
          <cell r="E75" t="str">
            <v>ECU</v>
          </cell>
          <cell r="G75" t="str">
            <v>Fem</v>
          </cell>
          <cell r="H75" t="str">
            <v>Sub-15</v>
          </cell>
          <cell r="K75" t="str">
            <v>ECUADOR</v>
          </cell>
        </row>
        <row r="76">
          <cell r="C76">
            <v>72</v>
          </cell>
          <cell r="D76" t="str">
            <v>RODRIGUEZ Marcela</v>
          </cell>
          <cell r="E76" t="str">
            <v>ECU</v>
          </cell>
          <cell r="G76" t="str">
            <v>Fem</v>
          </cell>
          <cell r="H76" t="str">
            <v>Sub-15</v>
          </cell>
          <cell r="K76" t="str">
            <v>ECUADOR</v>
          </cell>
        </row>
        <row r="77">
          <cell r="C77">
            <v>73</v>
          </cell>
          <cell r="D77" t="str">
            <v>ALMENDARIZ Tania</v>
          </cell>
          <cell r="E77" t="str">
            <v>ECU</v>
          </cell>
          <cell r="G77" t="str">
            <v>Fem</v>
          </cell>
          <cell r="H77" t="str">
            <v>Sub-15</v>
          </cell>
          <cell r="K77" t="str">
            <v>ECUADOR</v>
          </cell>
        </row>
        <row r="78">
          <cell r="C78">
            <v>74</v>
          </cell>
          <cell r="D78" t="str">
            <v>MAWYIN Andrea</v>
          </cell>
          <cell r="E78" t="str">
            <v>ECU</v>
          </cell>
          <cell r="G78" t="str">
            <v>Fem</v>
          </cell>
          <cell r="H78" t="str">
            <v>Sub-15</v>
          </cell>
          <cell r="K78" t="str">
            <v>ECUADOR</v>
          </cell>
        </row>
        <row r="79">
          <cell r="C79">
            <v>75</v>
          </cell>
          <cell r="D79" t="str">
            <v>ESPEJO Obrian</v>
          </cell>
          <cell r="E79" t="str">
            <v>ECU</v>
          </cell>
          <cell r="G79" t="str">
            <v>Mas</v>
          </cell>
          <cell r="H79" t="str">
            <v>Sub-18</v>
          </cell>
          <cell r="K79" t="str">
            <v>ECUADOR</v>
          </cell>
        </row>
        <row r="80">
          <cell r="C80">
            <v>76</v>
          </cell>
          <cell r="D80" t="str">
            <v>ASTUDILLO Jairo</v>
          </cell>
          <cell r="E80" t="str">
            <v>ECU</v>
          </cell>
          <cell r="G80" t="str">
            <v>Mas</v>
          </cell>
          <cell r="H80" t="str">
            <v>Sub-18</v>
          </cell>
          <cell r="K80" t="str">
            <v>ECUADOR</v>
          </cell>
        </row>
        <row r="81">
          <cell r="C81">
            <v>77</v>
          </cell>
          <cell r="D81" t="str">
            <v>MEJIA Richard</v>
          </cell>
          <cell r="E81" t="str">
            <v>ECU</v>
          </cell>
          <cell r="G81" t="str">
            <v>Mas</v>
          </cell>
          <cell r="H81" t="str">
            <v>Sub-18</v>
          </cell>
          <cell r="K81" t="str">
            <v>ECUADOR</v>
          </cell>
        </row>
        <row r="82">
          <cell r="C82">
            <v>78</v>
          </cell>
          <cell r="D82" t="str">
            <v>CORDERO Gustavo</v>
          </cell>
          <cell r="E82" t="str">
            <v>ECU</v>
          </cell>
          <cell r="G82" t="str">
            <v>Mas</v>
          </cell>
          <cell r="H82" t="str">
            <v>Sub-18</v>
          </cell>
          <cell r="K82" t="str">
            <v>ECUADOR</v>
          </cell>
        </row>
        <row r="83">
          <cell r="C83">
            <v>79</v>
          </cell>
          <cell r="D83" t="str">
            <v>TORRES Jennifer</v>
          </cell>
          <cell r="E83" t="str">
            <v>ECU</v>
          </cell>
          <cell r="G83" t="str">
            <v>Fem</v>
          </cell>
          <cell r="H83" t="str">
            <v>Sub-18</v>
          </cell>
          <cell r="K83" t="str">
            <v>ECUADOR</v>
          </cell>
        </row>
        <row r="84">
          <cell r="C84">
            <v>80</v>
          </cell>
          <cell r="D84" t="str">
            <v>VILLAVICENCIO Nataly</v>
          </cell>
          <cell r="E84" t="str">
            <v>ECU</v>
          </cell>
          <cell r="G84" t="str">
            <v>Fem</v>
          </cell>
          <cell r="H84" t="str">
            <v>Sub-18</v>
          </cell>
          <cell r="K84" t="str">
            <v>ECUADOR</v>
          </cell>
        </row>
        <row r="85">
          <cell r="C85">
            <v>81</v>
          </cell>
          <cell r="D85" t="str">
            <v>TORRES Karen</v>
          </cell>
          <cell r="E85" t="str">
            <v>ECU</v>
          </cell>
          <cell r="G85" t="str">
            <v>Fem</v>
          </cell>
          <cell r="H85" t="str">
            <v>Sub-18</v>
          </cell>
          <cell r="K85" t="str">
            <v>ECUADOR</v>
          </cell>
        </row>
        <row r="86">
          <cell r="C86">
            <v>82</v>
          </cell>
          <cell r="D86" t="str">
            <v>PAZMIÑO Karina</v>
          </cell>
          <cell r="E86" t="str">
            <v>ECU</v>
          </cell>
          <cell r="G86" t="str">
            <v>Fem</v>
          </cell>
          <cell r="H86" t="str">
            <v>Sub-18</v>
          </cell>
          <cell r="K86" t="str">
            <v>ECUADOR</v>
          </cell>
        </row>
        <row r="87">
          <cell r="C87">
            <v>83</v>
          </cell>
          <cell r="D87" t="str">
            <v>ARCOS Ivan</v>
          </cell>
          <cell r="E87" t="str">
            <v>ECU</v>
          </cell>
          <cell r="G87" t="str">
            <v>Mas</v>
          </cell>
          <cell r="H87" t="str">
            <v>Sub-15</v>
          </cell>
          <cell r="K87" t="str">
            <v>ECUADOR</v>
          </cell>
        </row>
        <row r="88">
          <cell r="C88">
            <v>84</v>
          </cell>
          <cell r="D88" t="str">
            <v>LOPEZ David</v>
          </cell>
          <cell r="E88" t="str">
            <v>ECU</v>
          </cell>
          <cell r="G88" t="str">
            <v>Mas</v>
          </cell>
          <cell r="H88" t="str">
            <v>Sub-15</v>
          </cell>
          <cell r="K88" t="str">
            <v>ECUADOR</v>
          </cell>
        </row>
        <row r="89">
          <cell r="C89">
            <v>85</v>
          </cell>
          <cell r="D89" t="str">
            <v>LOPEZ Fabricio</v>
          </cell>
          <cell r="E89" t="str">
            <v>ECU</v>
          </cell>
          <cell r="G89" t="str">
            <v>Mas</v>
          </cell>
          <cell r="H89" t="str">
            <v>Sub-15</v>
          </cell>
          <cell r="K89" t="str">
            <v>ECUADOR</v>
          </cell>
        </row>
        <row r="90">
          <cell r="C90">
            <v>86</v>
          </cell>
          <cell r="D90" t="str">
            <v>FERNANDEZ Jorge</v>
          </cell>
          <cell r="E90" t="str">
            <v>ECU</v>
          </cell>
          <cell r="G90" t="str">
            <v>Mas</v>
          </cell>
          <cell r="H90" t="str">
            <v>Sub-15</v>
          </cell>
          <cell r="K90" t="str">
            <v>ECUADOR</v>
          </cell>
        </row>
        <row r="91">
          <cell r="C91">
            <v>87</v>
          </cell>
          <cell r="D91" t="str">
            <v>REYES Tania</v>
          </cell>
          <cell r="E91" t="str">
            <v>ECU</v>
          </cell>
          <cell r="G91" t="str">
            <v>Fem</v>
          </cell>
          <cell r="H91" t="str">
            <v>Sub-15</v>
          </cell>
          <cell r="K91" t="str">
            <v>ECUADOR</v>
          </cell>
        </row>
        <row r="92">
          <cell r="C92">
            <v>88</v>
          </cell>
          <cell r="D92" t="str">
            <v>ESPINOZA Nina</v>
          </cell>
          <cell r="E92" t="str">
            <v>ECU</v>
          </cell>
          <cell r="G92" t="str">
            <v>Fem</v>
          </cell>
          <cell r="H92" t="str">
            <v>Sub-15</v>
          </cell>
          <cell r="K92" t="str">
            <v>ECUADOR</v>
          </cell>
        </row>
        <row r="93">
          <cell r="C93">
            <v>89</v>
          </cell>
          <cell r="D93" t="str">
            <v>ANDRADE Daniela</v>
          </cell>
          <cell r="E93" t="str">
            <v>ECU</v>
          </cell>
          <cell r="G93" t="str">
            <v>Fem</v>
          </cell>
          <cell r="H93" t="str">
            <v>Sub-15</v>
          </cell>
          <cell r="K93" t="str">
            <v>ECUADOR</v>
          </cell>
        </row>
        <row r="94">
          <cell r="C94">
            <v>90</v>
          </cell>
          <cell r="D94" t="str">
            <v>CHINIZACA Daniela</v>
          </cell>
          <cell r="E94" t="str">
            <v>ECU</v>
          </cell>
          <cell r="G94" t="str">
            <v>Fem</v>
          </cell>
          <cell r="H94" t="str">
            <v>Sub-15</v>
          </cell>
          <cell r="K94" t="str">
            <v>ECUADOR</v>
          </cell>
        </row>
        <row r="95">
          <cell r="C95">
            <v>91</v>
          </cell>
          <cell r="D95" t="str">
            <v>AGUIRRE Marcelo</v>
          </cell>
          <cell r="E95" t="str">
            <v>PAR</v>
          </cell>
          <cell r="G95" t="str">
            <v>Mas</v>
          </cell>
          <cell r="H95" t="str">
            <v>Sub-15</v>
          </cell>
          <cell r="K95" t="str">
            <v>PARAGUAY</v>
          </cell>
        </row>
        <row r="96">
          <cell r="C96">
            <v>92</v>
          </cell>
          <cell r="D96" t="str">
            <v>GAVILAN Axel</v>
          </cell>
          <cell r="E96" t="str">
            <v>PAR</v>
          </cell>
          <cell r="G96" t="str">
            <v>Mas</v>
          </cell>
          <cell r="H96" t="str">
            <v>Sub-15</v>
          </cell>
          <cell r="K96" t="str">
            <v>PARAGUAY</v>
          </cell>
        </row>
        <row r="97">
          <cell r="C97">
            <v>93</v>
          </cell>
          <cell r="E97" t="str">
            <v>PAR</v>
          </cell>
          <cell r="G97" t="str">
            <v>Mas</v>
          </cell>
          <cell r="H97" t="str">
            <v>Sub-15</v>
          </cell>
          <cell r="K97" t="str">
            <v>PARAGUAY</v>
          </cell>
        </row>
        <row r="98">
          <cell r="C98">
            <v>94</v>
          </cell>
          <cell r="D98" t="str">
            <v>GAVILAN Sandy</v>
          </cell>
          <cell r="E98" t="str">
            <v>PAR</v>
          </cell>
          <cell r="G98" t="str">
            <v>Fem</v>
          </cell>
          <cell r="H98" t="str">
            <v>Sub-15</v>
          </cell>
          <cell r="K98" t="str">
            <v>PARAGUAY</v>
          </cell>
        </row>
        <row r="99">
          <cell r="C99">
            <v>95</v>
          </cell>
          <cell r="D99" t="str">
            <v>OVELAR Lucero</v>
          </cell>
          <cell r="E99" t="str">
            <v>PAR</v>
          </cell>
          <cell r="G99" t="str">
            <v>Fem</v>
          </cell>
          <cell r="H99" t="str">
            <v>Sub-15</v>
          </cell>
          <cell r="K99" t="str">
            <v>PARAGUAY</v>
          </cell>
        </row>
        <row r="100">
          <cell r="C100">
            <v>96</v>
          </cell>
          <cell r="D100" t="str">
            <v>BLAS Bryan</v>
          </cell>
          <cell r="E100" t="str">
            <v>PER</v>
          </cell>
          <cell r="G100" t="str">
            <v>Mas</v>
          </cell>
          <cell r="H100" t="str">
            <v>Sub-18</v>
          </cell>
          <cell r="K100" t="str">
            <v>PERU</v>
          </cell>
        </row>
        <row r="101">
          <cell r="C101">
            <v>97</v>
          </cell>
          <cell r="D101" t="str">
            <v>KASTNER Frankz</v>
          </cell>
          <cell r="E101" t="str">
            <v>PER</v>
          </cell>
          <cell r="G101" t="str">
            <v>Mas</v>
          </cell>
          <cell r="H101" t="str">
            <v>Sub-18</v>
          </cell>
          <cell r="K101" t="str">
            <v>PERU</v>
          </cell>
        </row>
        <row r="102">
          <cell r="C102">
            <v>98</v>
          </cell>
          <cell r="D102" t="str">
            <v>TORRES Roberto</v>
          </cell>
          <cell r="E102" t="str">
            <v>PER</v>
          </cell>
          <cell r="G102" t="str">
            <v>Mas</v>
          </cell>
          <cell r="H102" t="str">
            <v>Sub-18</v>
          </cell>
          <cell r="K102" t="str">
            <v>PERU</v>
          </cell>
        </row>
        <row r="103">
          <cell r="C103">
            <v>99</v>
          </cell>
          <cell r="D103" t="str">
            <v>INCA Fernando</v>
          </cell>
          <cell r="E103" t="str">
            <v>PER</v>
          </cell>
          <cell r="G103" t="str">
            <v>Mas</v>
          </cell>
          <cell r="H103" t="str">
            <v>Sub-18</v>
          </cell>
          <cell r="K103" t="str">
            <v>PERU</v>
          </cell>
        </row>
        <row r="104">
          <cell r="C104">
            <v>100</v>
          </cell>
          <cell r="D104" t="str">
            <v>PALOMINO Karin</v>
          </cell>
          <cell r="E104" t="str">
            <v>PER</v>
          </cell>
          <cell r="G104" t="str">
            <v>Fem</v>
          </cell>
          <cell r="H104" t="str">
            <v>Sub-18</v>
          </cell>
          <cell r="K104" t="str">
            <v>PERU</v>
          </cell>
        </row>
        <row r="105">
          <cell r="C105">
            <v>101</v>
          </cell>
          <cell r="D105" t="str">
            <v>OCAÑA Alejandra</v>
          </cell>
          <cell r="E105" t="str">
            <v>PER</v>
          </cell>
          <cell r="G105" t="str">
            <v>Fem</v>
          </cell>
          <cell r="H105" t="str">
            <v>Sub-18</v>
          </cell>
          <cell r="K105" t="str">
            <v>PERU</v>
          </cell>
        </row>
        <row r="106">
          <cell r="C106">
            <v>102</v>
          </cell>
          <cell r="D106" t="str">
            <v>LEON Silvia</v>
          </cell>
          <cell r="E106" t="str">
            <v>PER</v>
          </cell>
          <cell r="G106" t="str">
            <v>Fem</v>
          </cell>
          <cell r="H106" t="str">
            <v>Sub-18</v>
          </cell>
          <cell r="K106" t="str">
            <v>PERU</v>
          </cell>
        </row>
        <row r="107">
          <cell r="C107">
            <v>103</v>
          </cell>
          <cell r="D107" t="str">
            <v>FUENTES Evelin</v>
          </cell>
          <cell r="E107" t="str">
            <v>PER</v>
          </cell>
          <cell r="G107" t="str">
            <v>Fem</v>
          </cell>
          <cell r="H107" t="str">
            <v>Sub-18</v>
          </cell>
          <cell r="K107" t="str">
            <v>PERU</v>
          </cell>
        </row>
        <row r="108">
          <cell r="C108">
            <v>104</v>
          </cell>
          <cell r="D108" t="str">
            <v>SHIMABUKURO Alonso</v>
          </cell>
          <cell r="E108" t="str">
            <v>PER</v>
          </cell>
          <cell r="G108" t="str">
            <v>Mas</v>
          </cell>
          <cell r="H108" t="str">
            <v>Sub-15</v>
          </cell>
          <cell r="K108" t="str">
            <v>PERU</v>
          </cell>
        </row>
        <row r="109">
          <cell r="C109">
            <v>105</v>
          </cell>
          <cell r="D109" t="str">
            <v>PINTO Juan</v>
          </cell>
          <cell r="E109" t="str">
            <v>PER</v>
          </cell>
          <cell r="G109" t="str">
            <v>Mas</v>
          </cell>
          <cell r="H109" t="str">
            <v>Sub-15</v>
          </cell>
          <cell r="K109" t="str">
            <v>PERU</v>
          </cell>
        </row>
        <row r="110">
          <cell r="C110">
            <v>106</v>
          </cell>
          <cell r="D110" t="str">
            <v>SEVILLANO Diego</v>
          </cell>
          <cell r="E110" t="str">
            <v>PER</v>
          </cell>
          <cell r="G110" t="str">
            <v>Mas</v>
          </cell>
          <cell r="H110" t="str">
            <v>Sub-15</v>
          </cell>
          <cell r="K110" t="str">
            <v>PERU</v>
          </cell>
        </row>
        <row r="111">
          <cell r="C111">
            <v>107</v>
          </cell>
          <cell r="D111" t="str">
            <v>STROBACH Nicolas</v>
          </cell>
          <cell r="E111" t="str">
            <v>PER</v>
          </cell>
          <cell r="G111" t="str">
            <v>Mas</v>
          </cell>
          <cell r="H111" t="str">
            <v>Sub-15</v>
          </cell>
          <cell r="K111" t="str">
            <v>PERU</v>
          </cell>
        </row>
        <row r="112">
          <cell r="C112">
            <v>108</v>
          </cell>
          <cell r="D112" t="str">
            <v>QUIÑONEZ Nadia</v>
          </cell>
          <cell r="E112" t="str">
            <v>PER</v>
          </cell>
          <cell r="G112" t="str">
            <v>Fem</v>
          </cell>
          <cell r="H112" t="str">
            <v>Sub-15</v>
          </cell>
          <cell r="K112" t="str">
            <v>PERU</v>
          </cell>
        </row>
        <row r="113">
          <cell r="C113">
            <v>109</v>
          </cell>
          <cell r="D113" t="str">
            <v>BRAVO Elizabeth</v>
          </cell>
          <cell r="E113" t="str">
            <v>PER</v>
          </cell>
          <cell r="G113" t="str">
            <v>Fem</v>
          </cell>
          <cell r="H113" t="str">
            <v>Sub-15</v>
          </cell>
          <cell r="K113" t="str">
            <v>PERU</v>
          </cell>
        </row>
        <row r="114">
          <cell r="C114">
            <v>110</v>
          </cell>
          <cell r="D114" t="str">
            <v>MENA Soraya</v>
          </cell>
          <cell r="E114" t="str">
            <v>PER</v>
          </cell>
          <cell r="G114" t="str">
            <v>Fem</v>
          </cell>
          <cell r="H114" t="str">
            <v>Sub-15</v>
          </cell>
          <cell r="K114" t="str">
            <v>PERU</v>
          </cell>
        </row>
        <row r="115">
          <cell r="C115">
            <v>111</v>
          </cell>
          <cell r="D115" t="str">
            <v>WONG Michelle</v>
          </cell>
          <cell r="E115" t="str">
            <v>PER</v>
          </cell>
          <cell r="G115" t="str">
            <v>Fem</v>
          </cell>
          <cell r="H115" t="str">
            <v>Sub-15</v>
          </cell>
          <cell r="K115" t="str">
            <v>PERU</v>
          </cell>
        </row>
        <row r="116">
          <cell r="C116">
            <v>112</v>
          </cell>
          <cell r="D116" t="str">
            <v>RIVERA Elvin</v>
          </cell>
          <cell r="E116" t="str">
            <v>PUR</v>
          </cell>
          <cell r="G116" t="str">
            <v>Mas</v>
          </cell>
          <cell r="H116" t="str">
            <v>Sub-18</v>
          </cell>
          <cell r="K116" t="str">
            <v>PUERTO RICO</v>
          </cell>
        </row>
        <row r="117">
          <cell r="C117">
            <v>113</v>
          </cell>
          <cell r="D117" t="str">
            <v>GRACIA Carlos</v>
          </cell>
          <cell r="E117" t="str">
            <v>PUR</v>
          </cell>
          <cell r="G117" t="str">
            <v>Mas</v>
          </cell>
          <cell r="H117" t="str">
            <v>Sub-18</v>
          </cell>
          <cell r="K117" t="str">
            <v>PUERTO RICO</v>
          </cell>
        </row>
        <row r="118">
          <cell r="C118">
            <v>114</v>
          </cell>
          <cell r="D118" t="str">
            <v>RODRIGUEZ Miguel</v>
          </cell>
          <cell r="E118" t="str">
            <v>PUR</v>
          </cell>
          <cell r="G118" t="str">
            <v>Mas</v>
          </cell>
          <cell r="H118" t="str">
            <v>Sub-18</v>
          </cell>
          <cell r="K118" t="str">
            <v>PUERTO RICO</v>
          </cell>
        </row>
        <row r="119">
          <cell r="C119">
            <v>115</v>
          </cell>
          <cell r="D119" t="str">
            <v>GONZALEZ Cynthia</v>
          </cell>
          <cell r="E119" t="str">
            <v>PUR</v>
          </cell>
          <cell r="G119" t="str">
            <v>Fem</v>
          </cell>
          <cell r="H119" t="str">
            <v>Sub-18</v>
          </cell>
          <cell r="K119" t="str">
            <v>PUERTO RICO</v>
          </cell>
        </row>
        <row r="120">
          <cell r="C120">
            <v>116</v>
          </cell>
          <cell r="D120" t="str">
            <v>APONTE Lyanne</v>
          </cell>
          <cell r="E120" t="str">
            <v>PUR</v>
          </cell>
          <cell r="G120" t="str">
            <v>Fem</v>
          </cell>
          <cell r="H120" t="str">
            <v>Sub-18</v>
          </cell>
          <cell r="K120" t="str">
            <v>PUERTO RICO</v>
          </cell>
        </row>
        <row r="121">
          <cell r="C121">
            <v>117</v>
          </cell>
          <cell r="D121" t="str">
            <v>BABA Glorianny</v>
          </cell>
          <cell r="E121" t="str">
            <v>PUR</v>
          </cell>
          <cell r="G121" t="str">
            <v>Fem</v>
          </cell>
          <cell r="H121" t="str">
            <v>Sub-18</v>
          </cell>
          <cell r="K121" t="str">
            <v>PUERTO RICO</v>
          </cell>
        </row>
        <row r="122">
          <cell r="C122">
            <v>118</v>
          </cell>
          <cell r="D122" t="str">
            <v>GONZALEZ Daniel</v>
          </cell>
          <cell r="E122" t="str">
            <v>PUR</v>
          </cell>
          <cell r="G122" t="str">
            <v>Mas</v>
          </cell>
          <cell r="H122" t="str">
            <v>Sub-15</v>
          </cell>
          <cell r="K122" t="str">
            <v>PUERTO RICO</v>
          </cell>
        </row>
        <row r="123">
          <cell r="C123">
            <v>119</v>
          </cell>
          <cell r="D123" t="str">
            <v>MARRERO Xavier</v>
          </cell>
          <cell r="E123" t="str">
            <v>PUR</v>
          </cell>
          <cell r="G123" t="str">
            <v>Mas</v>
          </cell>
          <cell r="H123" t="str">
            <v>Sub-15</v>
          </cell>
          <cell r="K123" t="str">
            <v>PUERTO RICO</v>
          </cell>
        </row>
        <row r="124">
          <cell r="C124">
            <v>120</v>
          </cell>
          <cell r="D124" t="str">
            <v>ADORNO Manuel</v>
          </cell>
          <cell r="E124" t="str">
            <v>PUR</v>
          </cell>
          <cell r="G124" t="str">
            <v>Mas</v>
          </cell>
          <cell r="H124" t="str">
            <v>Sub-15</v>
          </cell>
          <cell r="K124" t="str">
            <v>PUERTO RICO</v>
          </cell>
        </row>
        <row r="125">
          <cell r="C125">
            <v>121</v>
          </cell>
          <cell r="D125" t="str">
            <v>RIOS Danielys</v>
          </cell>
          <cell r="E125" t="str">
            <v>PUR</v>
          </cell>
          <cell r="G125" t="str">
            <v>Fem</v>
          </cell>
          <cell r="H125" t="str">
            <v>Sub-15</v>
          </cell>
          <cell r="K125" t="str">
            <v>PUERTO RICO</v>
          </cell>
        </row>
        <row r="126">
          <cell r="C126">
            <v>122</v>
          </cell>
          <cell r="D126" t="str">
            <v>DIAZ Melanie</v>
          </cell>
          <cell r="E126" t="str">
            <v>PUR</v>
          </cell>
          <cell r="G126" t="str">
            <v>Fem</v>
          </cell>
          <cell r="H126" t="str">
            <v>Sub-15</v>
          </cell>
          <cell r="K126" t="str">
            <v>PUERTO RICO</v>
          </cell>
        </row>
        <row r="127">
          <cell r="C127">
            <v>123</v>
          </cell>
          <cell r="D127" t="str">
            <v>CORDERO Carelyn</v>
          </cell>
          <cell r="E127" t="str">
            <v>PUR</v>
          </cell>
          <cell r="G127" t="str">
            <v>Fem</v>
          </cell>
          <cell r="H127" t="str">
            <v>Sub-15</v>
          </cell>
          <cell r="K127" t="str">
            <v>PUERTO RICO</v>
          </cell>
        </row>
        <row r="128">
          <cell r="C128">
            <v>124</v>
          </cell>
          <cell r="D128" t="str">
            <v>ROSAS Marco</v>
          </cell>
          <cell r="E128" t="str">
            <v>VEN</v>
          </cell>
          <cell r="G128" t="str">
            <v>Mas</v>
          </cell>
          <cell r="H128" t="str">
            <v>Sub-18</v>
          </cell>
          <cell r="K128" t="str">
            <v>PUERTO RICO</v>
          </cell>
        </row>
        <row r="129">
          <cell r="C129">
            <v>125</v>
          </cell>
          <cell r="D129" t="str">
            <v>ESCALONA Daniel</v>
          </cell>
          <cell r="E129" t="str">
            <v>VEN</v>
          </cell>
          <cell r="G129" t="str">
            <v>Mas</v>
          </cell>
          <cell r="H129" t="str">
            <v>Sub-18</v>
          </cell>
          <cell r="K129" t="str">
            <v>VENEZUELA</v>
          </cell>
        </row>
        <row r="130">
          <cell r="C130">
            <v>126</v>
          </cell>
          <cell r="D130" t="str">
            <v>CORREA Cecilio</v>
          </cell>
          <cell r="E130" t="str">
            <v>VEN</v>
          </cell>
          <cell r="G130" t="str">
            <v>Mas</v>
          </cell>
          <cell r="H130" t="str">
            <v>Sub-18</v>
          </cell>
          <cell r="K130" t="str">
            <v>VENEZUELA</v>
          </cell>
        </row>
        <row r="131">
          <cell r="C131">
            <v>127</v>
          </cell>
          <cell r="D131" t="str">
            <v>FORNICA Alexis</v>
          </cell>
          <cell r="E131" t="str">
            <v>VEN</v>
          </cell>
          <cell r="G131" t="str">
            <v>Mas</v>
          </cell>
          <cell r="H131" t="str">
            <v>Sub-18</v>
          </cell>
          <cell r="K131" t="str">
            <v>VENEZUELA</v>
          </cell>
        </row>
        <row r="132">
          <cell r="C132">
            <v>128</v>
          </cell>
          <cell r="D132" t="str">
            <v>EZZEDDINE Ruaida</v>
          </cell>
          <cell r="E132" t="str">
            <v>VEN</v>
          </cell>
          <cell r="G132" t="str">
            <v>Fem</v>
          </cell>
          <cell r="H132" t="str">
            <v>Sub-18</v>
          </cell>
          <cell r="K132" t="str">
            <v>VENEZUELA</v>
          </cell>
        </row>
        <row r="133">
          <cell r="C133">
            <v>129</v>
          </cell>
          <cell r="D133" t="str">
            <v>ORELLANA Jennypher</v>
          </cell>
          <cell r="E133" t="str">
            <v>VEN</v>
          </cell>
          <cell r="G133" t="str">
            <v>Fem</v>
          </cell>
          <cell r="H133" t="str">
            <v>Sub-18</v>
          </cell>
          <cell r="K133" t="str">
            <v>VENEZUELA</v>
          </cell>
        </row>
        <row r="134">
          <cell r="C134">
            <v>130</v>
          </cell>
          <cell r="D134" t="str">
            <v>ORELLANA Jennyliz</v>
          </cell>
          <cell r="E134" t="str">
            <v>VEN</v>
          </cell>
          <cell r="G134" t="str">
            <v>Fem</v>
          </cell>
          <cell r="H134" t="str">
            <v>Sub-18</v>
          </cell>
          <cell r="K134" t="str">
            <v>VENEZUELA</v>
          </cell>
        </row>
        <row r="135">
          <cell r="C135">
            <v>131</v>
          </cell>
          <cell r="D135" t="str">
            <v>ASCASO Gustavo</v>
          </cell>
          <cell r="E135" t="str">
            <v>VEN</v>
          </cell>
          <cell r="G135" t="str">
            <v>Mas</v>
          </cell>
          <cell r="H135" t="str">
            <v>Sub-15</v>
          </cell>
          <cell r="K135" t="str">
            <v>VENEZUELA</v>
          </cell>
        </row>
        <row r="136">
          <cell r="C136">
            <v>132</v>
          </cell>
          <cell r="D136" t="str">
            <v>SANCHEZ Kleiver</v>
          </cell>
          <cell r="E136" t="str">
            <v>VEN</v>
          </cell>
          <cell r="G136" t="str">
            <v>Mas</v>
          </cell>
          <cell r="H136" t="str">
            <v>Sub-15</v>
          </cell>
          <cell r="K136" t="str">
            <v>VENEZUELA</v>
          </cell>
        </row>
        <row r="137">
          <cell r="C137">
            <v>133</v>
          </cell>
          <cell r="D137" t="str">
            <v>BARRETO Danilo</v>
          </cell>
          <cell r="E137" t="str">
            <v>VEN</v>
          </cell>
          <cell r="G137" t="str">
            <v>Mas</v>
          </cell>
          <cell r="H137" t="str">
            <v>Sub-15</v>
          </cell>
          <cell r="K137" t="str">
            <v>VENEZUELA</v>
          </cell>
        </row>
        <row r="138">
          <cell r="C138">
            <v>134</v>
          </cell>
          <cell r="D138" t="str">
            <v>GONZALEZ Roxy</v>
          </cell>
          <cell r="E138" t="str">
            <v>VEN</v>
          </cell>
          <cell r="G138" t="str">
            <v>Fem</v>
          </cell>
          <cell r="H138" t="str">
            <v>Sub-15</v>
          </cell>
          <cell r="K138" t="str">
            <v>VENEZUELA</v>
          </cell>
        </row>
        <row r="139">
          <cell r="C139">
            <v>135</v>
          </cell>
          <cell r="D139" t="str">
            <v>INAUDI Mariana</v>
          </cell>
          <cell r="E139" t="str">
            <v>VEN</v>
          </cell>
          <cell r="G139" t="str">
            <v>Fem</v>
          </cell>
          <cell r="H139" t="str">
            <v>Sub-15</v>
          </cell>
          <cell r="K139" t="str">
            <v>VENEZUELA</v>
          </cell>
        </row>
        <row r="140">
          <cell r="C140">
            <v>136</v>
          </cell>
          <cell r="D140" t="str">
            <v>SEVILLA Anny</v>
          </cell>
          <cell r="E140" t="str">
            <v>VEN</v>
          </cell>
          <cell r="G140" t="str">
            <v>Fem</v>
          </cell>
          <cell r="H140" t="str">
            <v>Sub-15</v>
          </cell>
          <cell r="K140" t="str">
            <v>VENEZUELA</v>
          </cell>
        </row>
        <row r="141">
          <cell r="C141">
            <v>137</v>
          </cell>
          <cell r="D141" t="str">
            <v>REVILLA Herlys</v>
          </cell>
          <cell r="E141" t="str">
            <v>VEN</v>
          </cell>
          <cell r="G141" t="str">
            <v>Fem</v>
          </cell>
          <cell r="H141" t="str">
            <v>Sub-15</v>
          </cell>
          <cell r="K141" t="str">
            <v>VENEZUELA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T204"/>
  <sheetViews>
    <sheetView view="pageBreakPreview" zoomScaleSheetLayoutView="100" workbookViewId="0">
      <selection activeCell="R14" sqref="R14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14</v>
      </c>
      <c r="L1" s="91"/>
      <c r="M1" s="91"/>
      <c r="N1" s="91"/>
      <c r="O1" s="91" t="s">
        <v>20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52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55</v>
      </c>
      <c r="I6" s="105"/>
      <c r="J6" s="105"/>
      <c r="K6" s="106"/>
      <c r="L6" s="33">
        <v>0</v>
      </c>
      <c r="M6" s="34"/>
      <c r="N6" s="35">
        <v>0</v>
      </c>
      <c r="O6" s="36"/>
      <c r="P6" s="9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57</v>
      </c>
      <c r="I7" s="105"/>
      <c r="J7" s="105"/>
      <c r="K7" s="106"/>
      <c r="L7" s="33">
        <v>0</v>
      </c>
      <c r="M7" s="35">
        <v>3</v>
      </c>
      <c r="N7" s="34"/>
      <c r="O7" s="36"/>
      <c r="P7" s="9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53</v>
      </c>
      <c r="I13" s="101"/>
      <c r="J13" s="101"/>
      <c r="K13" s="102"/>
      <c r="L13" s="25"/>
      <c r="M13" s="26">
        <v>3</v>
      </c>
      <c r="N13" s="26">
        <v>3</v>
      </c>
      <c r="O13" s="27"/>
      <c r="P13" s="98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54</v>
      </c>
      <c r="I14" s="105"/>
      <c r="J14" s="105"/>
      <c r="K14" s="106"/>
      <c r="L14" s="33">
        <v>0</v>
      </c>
      <c r="M14" s="34"/>
      <c r="N14" s="35">
        <v>3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56</v>
      </c>
      <c r="I15" s="105"/>
      <c r="J15" s="105"/>
      <c r="K15" s="106"/>
      <c r="L15" s="33">
        <v>1</v>
      </c>
      <c r="M15" s="35">
        <v>0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x14ac:dyDescent="0.3"/>
    <row r="19" spans="1:18" ht="18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25" priority="36" stopIfTrue="1" operator="equal">
      <formula>0</formula>
    </cfRule>
  </conditionalFormatting>
  <conditionalFormatting sqref="Q5">
    <cfRule type="cellIs" dxfId="124" priority="35" stopIfTrue="1" operator="equal">
      <formula>0</formula>
    </cfRule>
  </conditionalFormatting>
  <conditionalFormatting sqref="Q14:Q16">
    <cfRule type="cellIs" dxfId="123" priority="34" stopIfTrue="1" operator="equal">
      <formula>0</formula>
    </cfRule>
  </conditionalFormatting>
  <conditionalFormatting sqref="Q13">
    <cfRule type="cellIs" dxfId="122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9"/>
  </sheetPr>
  <dimension ref="A1:T204"/>
  <sheetViews>
    <sheetView view="pageBreakPreview" zoomScaleSheetLayoutView="100" workbookViewId="0">
      <selection activeCell="R12" sqref="R12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21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</v>
      </c>
      <c r="L1" s="91"/>
      <c r="M1" s="91"/>
      <c r="N1" s="91"/>
      <c r="O1" s="91" t="s">
        <v>20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/>
      <c r="E5" s="23">
        <f>E4</f>
        <v>0</v>
      </c>
      <c r="F5" s="14"/>
      <c r="G5" s="24">
        <v>1</v>
      </c>
      <c r="H5" s="100" t="s">
        <v>67</v>
      </c>
      <c r="I5" s="101"/>
      <c r="J5" s="101"/>
      <c r="K5" s="102"/>
      <c r="L5" s="25"/>
      <c r="M5" s="26">
        <v>3</v>
      </c>
      <c r="N5" s="26">
        <v>3</v>
      </c>
      <c r="O5" s="27">
        <v>3</v>
      </c>
      <c r="P5" s="98"/>
      <c r="Q5" s="28">
        <v>6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153</v>
      </c>
      <c r="I6" s="105"/>
      <c r="J6" s="105"/>
      <c r="K6" s="106"/>
      <c r="L6" s="33">
        <v>0</v>
      </c>
      <c r="M6" s="34"/>
      <c r="N6" s="35">
        <v>3</v>
      </c>
      <c r="O6" s="36">
        <v>2</v>
      </c>
      <c r="P6" s="98"/>
      <c r="Q6" s="37">
        <v>4</v>
      </c>
      <c r="R6" s="38">
        <v>3</v>
      </c>
    </row>
    <row r="7" spans="1:20" ht="18" customHeight="1" x14ac:dyDescent="0.3">
      <c r="B7" s="39" t="str">
        <f>IF(H8="BYE","X","3-4")</f>
        <v>3-4</v>
      </c>
      <c r="C7" s="94"/>
      <c r="D7" s="22"/>
      <c r="E7" s="23">
        <f>E4</f>
        <v>0</v>
      </c>
      <c r="F7" s="14"/>
      <c r="G7" s="32">
        <v>3</v>
      </c>
      <c r="H7" s="104" t="s">
        <v>154</v>
      </c>
      <c r="I7" s="105"/>
      <c r="J7" s="105"/>
      <c r="K7" s="106"/>
      <c r="L7" s="33">
        <v>0</v>
      </c>
      <c r="M7" s="35">
        <v>0</v>
      </c>
      <c r="N7" s="34"/>
      <c r="O7" s="36">
        <v>0</v>
      </c>
      <c r="P7" s="98"/>
      <c r="Q7" s="37">
        <v>3</v>
      </c>
      <c r="R7" s="38">
        <v>4</v>
      </c>
    </row>
    <row r="8" spans="1:20" ht="18" customHeight="1" thickBot="1" x14ac:dyDescent="0.35">
      <c r="B8" s="40" t="str">
        <f>IF(H8="BYE","X","1-4")</f>
        <v>1-4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155</v>
      </c>
      <c r="I8" s="109"/>
      <c r="J8" s="109"/>
      <c r="K8" s="110"/>
      <c r="L8" s="42">
        <v>0</v>
      </c>
      <c r="M8" s="43">
        <v>3</v>
      </c>
      <c r="N8" s="43">
        <v>3</v>
      </c>
      <c r="O8" s="44"/>
      <c r="P8" s="99"/>
      <c r="Q8" s="45">
        <v>5</v>
      </c>
      <c r="R8" s="46">
        <v>2</v>
      </c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/>
      <c r="E13" s="23">
        <f>E12</f>
        <v>0</v>
      </c>
      <c r="F13" s="14"/>
      <c r="G13" s="24">
        <v>1</v>
      </c>
      <c r="H13" s="100" t="s">
        <v>68</v>
      </c>
      <c r="I13" s="101"/>
      <c r="J13" s="101"/>
      <c r="K13" s="102"/>
      <c r="L13" s="25"/>
      <c r="M13" s="26">
        <v>3</v>
      </c>
      <c r="N13" s="26">
        <v>3</v>
      </c>
      <c r="O13" s="27">
        <v>3</v>
      </c>
      <c r="P13" s="98"/>
      <c r="Q13" s="28">
        <v>6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156</v>
      </c>
      <c r="I14" s="105"/>
      <c r="J14" s="105"/>
      <c r="K14" s="106"/>
      <c r="L14" s="33">
        <v>0</v>
      </c>
      <c r="M14" s="34"/>
      <c r="N14" s="35">
        <v>3</v>
      </c>
      <c r="O14" s="36">
        <v>3</v>
      </c>
      <c r="P14" s="98"/>
      <c r="Q14" s="37">
        <v>5</v>
      </c>
      <c r="R14" s="38">
        <v>2</v>
      </c>
    </row>
    <row r="15" spans="1:20" ht="18" customHeight="1" x14ac:dyDescent="0.3">
      <c r="B15" s="39" t="str">
        <f>IF(H16="BYE","X","3-4")</f>
        <v>3-4</v>
      </c>
      <c r="C15" s="94"/>
      <c r="D15" s="22"/>
      <c r="E15" s="23">
        <f>E12</f>
        <v>0</v>
      </c>
      <c r="F15" s="14"/>
      <c r="G15" s="32">
        <v>3</v>
      </c>
      <c r="H15" s="104" t="s">
        <v>157</v>
      </c>
      <c r="I15" s="105"/>
      <c r="J15" s="105"/>
      <c r="K15" s="106"/>
      <c r="L15" s="33">
        <v>0</v>
      </c>
      <c r="M15" s="35">
        <v>0</v>
      </c>
      <c r="N15" s="34"/>
      <c r="O15" s="36">
        <v>1</v>
      </c>
      <c r="P15" s="98"/>
      <c r="Q15" s="37">
        <v>3</v>
      </c>
      <c r="R15" s="38">
        <v>4</v>
      </c>
    </row>
    <row r="16" spans="1:20" ht="18" customHeight="1" thickBot="1" x14ac:dyDescent="0.35">
      <c r="B16" s="40" t="str">
        <f>IF(H16="BYE","X","1-4")</f>
        <v>1-4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158</v>
      </c>
      <c r="I16" s="109"/>
      <c r="J16" s="109"/>
      <c r="K16" s="110"/>
      <c r="L16" s="42">
        <v>0</v>
      </c>
      <c r="M16" s="43">
        <v>0</v>
      </c>
      <c r="N16" s="43">
        <v>3</v>
      </c>
      <c r="O16" s="44"/>
      <c r="P16" s="99"/>
      <c r="Q16" s="45">
        <v>4</v>
      </c>
      <c r="R16" s="46">
        <v>3</v>
      </c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x14ac:dyDescent="0.3"/>
    <row r="19" spans="1:18" ht="18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/>
    <row r="147" spans="1:18" ht="18" customHeight="1" x14ac:dyDescent="0.3"/>
    <row r="148" spans="1:18" ht="18" customHeight="1" x14ac:dyDescent="0.3"/>
    <row r="149" spans="1:18" ht="18" customHeight="1" x14ac:dyDescent="0.3"/>
    <row r="150" spans="1:18" ht="18" customHeight="1" x14ac:dyDescent="0.3"/>
    <row r="151" spans="1:18" ht="18" customHeight="1" x14ac:dyDescent="0.3"/>
    <row r="152" spans="1:18" ht="18" customHeight="1" x14ac:dyDescent="0.3"/>
    <row r="153" spans="1:18" ht="18" customHeight="1" x14ac:dyDescent="0.3"/>
    <row r="154" spans="1:18" ht="18" customHeight="1" x14ac:dyDescent="0.3"/>
    <row r="155" spans="1:18" ht="18" customHeight="1" x14ac:dyDescent="0.3"/>
    <row r="156" spans="1:18" ht="18" customHeight="1" x14ac:dyDescent="0.3"/>
    <row r="157" spans="1:18" ht="18" customHeight="1" x14ac:dyDescent="0.3"/>
    <row r="158" spans="1:18" ht="18" customHeight="1" x14ac:dyDescent="0.3"/>
    <row r="159" spans="1:18" ht="18" customHeight="1" x14ac:dyDescent="0.3"/>
    <row r="160" spans="1:18" ht="18" customHeight="1" x14ac:dyDescent="0.3"/>
    <row r="161" ht="18" customHeight="1" x14ac:dyDescent="0.3"/>
    <row r="162" ht="18" customHeight="1" x14ac:dyDescent="0.3"/>
    <row r="163" ht="18" customHeight="1" x14ac:dyDescent="0.3"/>
    <row r="164" ht="18" customHeight="1" x14ac:dyDescent="0.3"/>
    <row r="165" ht="18" customHeight="1" x14ac:dyDescent="0.3"/>
    <row r="166" ht="18" customHeight="1" x14ac:dyDescent="0.3"/>
    <row r="167" ht="18" customHeight="1" x14ac:dyDescent="0.3"/>
    <row r="168" ht="18" customHeight="1" x14ac:dyDescent="0.3"/>
    <row r="169" ht="18" customHeight="1" x14ac:dyDescent="0.3"/>
    <row r="170" ht="18" customHeight="1" x14ac:dyDescent="0.3"/>
    <row r="171" ht="18" customHeight="1" x14ac:dyDescent="0.3"/>
    <row r="172" ht="18" customHeight="1" x14ac:dyDescent="0.3"/>
    <row r="173" ht="18" customHeight="1" x14ac:dyDescent="0.3"/>
    <row r="174" ht="18" customHeight="1" x14ac:dyDescent="0.3"/>
    <row r="175" ht="18" customHeight="1" x14ac:dyDescent="0.3"/>
    <row r="176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5" priority="36" stopIfTrue="1" operator="equal">
      <formula>0</formula>
    </cfRule>
  </conditionalFormatting>
  <conditionalFormatting sqref="Q5">
    <cfRule type="cellIs" dxfId="54" priority="35" stopIfTrue="1" operator="equal">
      <formula>0</formula>
    </cfRule>
  </conditionalFormatting>
  <conditionalFormatting sqref="Q14:Q16">
    <cfRule type="cellIs" dxfId="53" priority="34" stopIfTrue="1" operator="equal">
      <formula>0</formula>
    </cfRule>
  </conditionalFormatting>
  <conditionalFormatting sqref="Q13">
    <cfRule type="cellIs" dxfId="52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/>
  </sheetPr>
  <dimension ref="A1:T204"/>
  <sheetViews>
    <sheetView view="pageBreakPreview" topLeftCell="D32" zoomScaleSheetLayoutView="100" workbookViewId="0">
      <selection activeCell="H46" sqref="H46:K46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22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143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137</v>
      </c>
      <c r="I6" s="105"/>
      <c r="J6" s="105"/>
      <c r="K6" s="106"/>
      <c r="L6" s="33">
        <v>0</v>
      </c>
      <c r="M6" s="34"/>
      <c r="N6" s="35">
        <v>3</v>
      </c>
      <c r="O6" s="36"/>
      <c r="P6" s="9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129</v>
      </c>
      <c r="I7" s="105"/>
      <c r="J7" s="105"/>
      <c r="K7" s="106"/>
      <c r="L7" s="33">
        <v>0</v>
      </c>
      <c r="M7" s="35">
        <v>1</v>
      </c>
      <c r="N7" s="34"/>
      <c r="O7" s="36"/>
      <c r="P7" s="9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139</v>
      </c>
      <c r="I13" s="101"/>
      <c r="J13" s="101"/>
      <c r="K13" s="102"/>
      <c r="L13" s="25"/>
      <c r="M13" s="26">
        <v>3</v>
      </c>
      <c r="N13" s="26">
        <v>1</v>
      </c>
      <c r="O13" s="27"/>
      <c r="P13" s="98"/>
      <c r="Q13" s="28">
        <v>3</v>
      </c>
      <c r="R13" s="29">
        <v>2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144</v>
      </c>
      <c r="I14" s="105"/>
      <c r="J14" s="105"/>
      <c r="K14" s="106"/>
      <c r="L14" s="33">
        <v>1</v>
      </c>
      <c r="M14" s="34"/>
      <c r="N14" s="35">
        <v>1</v>
      </c>
      <c r="O14" s="36"/>
      <c r="P14" s="9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145</v>
      </c>
      <c r="I15" s="105"/>
      <c r="J15" s="105"/>
      <c r="K15" s="106"/>
      <c r="L15" s="33">
        <v>3</v>
      </c>
      <c r="M15" s="35">
        <v>3</v>
      </c>
      <c r="N15" s="34"/>
      <c r="O15" s="36"/>
      <c r="P15" s="98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150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140</v>
      </c>
      <c r="I22" s="105"/>
      <c r="J22" s="105"/>
      <c r="K22" s="106"/>
      <c r="L22" s="33">
        <v>0</v>
      </c>
      <c r="M22" s="34"/>
      <c r="N22" s="35">
        <v>3</v>
      </c>
      <c r="O22" s="36"/>
      <c r="P22" s="9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111</v>
      </c>
      <c r="I23" s="105"/>
      <c r="J23" s="105"/>
      <c r="K23" s="106"/>
      <c r="L23" s="33" t="s">
        <v>169</v>
      </c>
      <c r="M23" s="35" t="s">
        <v>169</v>
      </c>
      <c r="N23" s="34"/>
      <c r="O23" s="36"/>
      <c r="P23" s="98"/>
      <c r="Q23" s="37"/>
      <c r="R23" s="38"/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127</v>
      </c>
      <c r="I29" s="101"/>
      <c r="J29" s="101"/>
      <c r="K29" s="102"/>
      <c r="L29" s="25"/>
      <c r="M29" s="26">
        <v>3</v>
      </c>
      <c r="N29" s="26">
        <v>3</v>
      </c>
      <c r="O29" s="27"/>
      <c r="P29" s="98"/>
      <c r="Q29" s="28">
        <v>4</v>
      </c>
      <c r="R29" s="29">
        <v>1</v>
      </c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149</v>
      </c>
      <c r="I30" s="105"/>
      <c r="J30" s="105"/>
      <c r="K30" s="106"/>
      <c r="L30" s="33">
        <v>0</v>
      </c>
      <c r="M30" s="34"/>
      <c r="N30" s="35">
        <v>1</v>
      </c>
      <c r="O30" s="36"/>
      <c r="P30" s="98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 t="s">
        <v>173</v>
      </c>
      <c r="I31" s="105"/>
      <c r="J31" s="105"/>
      <c r="K31" s="106"/>
      <c r="L31" s="33">
        <v>0</v>
      </c>
      <c r="M31" s="35">
        <v>3</v>
      </c>
      <c r="N31" s="34"/>
      <c r="O31" s="36"/>
      <c r="P31" s="9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 t="s">
        <v>131</v>
      </c>
      <c r="I37" s="101"/>
      <c r="J37" s="101"/>
      <c r="K37" s="102"/>
      <c r="L37" s="25"/>
      <c r="M37" s="26">
        <v>3</v>
      </c>
      <c r="N37" s="26">
        <v>2</v>
      </c>
      <c r="O37" s="27"/>
      <c r="P37" s="98"/>
      <c r="Q37" s="28">
        <v>3</v>
      </c>
      <c r="R37" s="29">
        <v>2</v>
      </c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148</v>
      </c>
      <c r="I38" s="105"/>
      <c r="J38" s="105"/>
      <c r="K38" s="106"/>
      <c r="L38" s="33">
        <v>0</v>
      </c>
      <c r="M38" s="34"/>
      <c r="N38" s="35">
        <v>2</v>
      </c>
      <c r="O38" s="36"/>
      <c r="P38" s="98"/>
      <c r="Q38" s="37">
        <v>2</v>
      </c>
      <c r="R38" s="38">
        <v>3</v>
      </c>
    </row>
    <row r="39" spans="2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 t="s">
        <v>147</v>
      </c>
      <c r="I39" s="105"/>
      <c r="J39" s="105"/>
      <c r="K39" s="106"/>
      <c r="L39" s="33">
        <v>3</v>
      </c>
      <c r="M39" s="35">
        <v>3</v>
      </c>
      <c r="N39" s="34"/>
      <c r="O39" s="36"/>
      <c r="P39" s="98"/>
      <c r="Q39" s="37">
        <v>4</v>
      </c>
      <c r="R39" s="38">
        <v>1</v>
      </c>
    </row>
    <row r="40" spans="2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15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 t="s">
        <v>128</v>
      </c>
      <c r="I45" s="101"/>
      <c r="J45" s="101"/>
      <c r="K45" s="102"/>
      <c r="L45" s="25"/>
      <c r="M45" s="26">
        <v>0</v>
      </c>
      <c r="N45" s="26">
        <v>3</v>
      </c>
      <c r="O45" s="27">
        <v>3</v>
      </c>
      <c r="P45" s="98"/>
      <c r="Q45" s="28">
        <v>5</v>
      </c>
      <c r="R45" s="29">
        <v>2</v>
      </c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 t="s">
        <v>120</v>
      </c>
      <c r="I46" s="105"/>
      <c r="J46" s="105"/>
      <c r="K46" s="106"/>
      <c r="L46" s="33">
        <v>3</v>
      </c>
      <c r="M46" s="34"/>
      <c r="N46" s="35">
        <v>3</v>
      </c>
      <c r="O46" s="36">
        <v>3</v>
      </c>
      <c r="P46" s="98"/>
      <c r="Q46" s="37">
        <v>6</v>
      </c>
      <c r="R46" s="38">
        <v>1</v>
      </c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 t="s">
        <v>146</v>
      </c>
      <c r="I47" s="105"/>
      <c r="J47" s="105"/>
      <c r="K47" s="106"/>
      <c r="L47" s="33">
        <v>0</v>
      </c>
      <c r="M47" s="35">
        <v>1</v>
      </c>
      <c r="N47" s="34"/>
      <c r="O47" s="36">
        <v>3</v>
      </c>
      <c r="P47" s="98"/>
      <c r="Q47" s="37">
        <v>4</v>
      </c>
      <c r="R47" s="38">
        <v>3</v>
      </c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130</v>
      </c>
      <c r="I48" s="109"/>
      <c r="J48" s="109"/>
      <c r="K48" s="110"/>
      <c r="L48" s="42">
        <v>1</v>
      </c>
      <c r="M48" s="43">
        <v>0</v>
      </c>
      <c r="N48" s="43">
        <v>0</v>
      </c>
      <c r="O48" s="44"/>
      <c r="P48" s="99"/>
      <c r="Q48" s="45">
        <v>3</v>
      </c>
      <c r="R48" s="46">
        <v>4</v>
      </c>
    </row>
    <row r="49" spans="1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 thickBot="1" x14ac:dyDescent="0.35"/>
    <row r="51" spans="1:18" ht="18" customHeight="1" thickBot="1" x14ac:dyDescent="0.35">
      <c r="B51" s="6"/>
      <c r="C51" s="7" t="s">
        <v>4</v>
      </c>
      <c r="D51" s="7" t="s">
        <v>5</v>
      </c>
      <c r="E51" s="8" t="s">
        <v>6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10"/>
    </row>
    <row r="52" spans="1:18" ht="18" customHeight="1" thickBot="1" x14ac:dyDescent="0.35">
      <c r="B52" s="11" t="s">
        <v>7</v>
      </c>
      <c r="C52" s="93"/>
      <c r="D52" s="12"/>
      <c r="E52" s="13"/>
      <c r="F52" s="14"/>
      <c r="G52" s="95" t="s">
        <v>8</v>
      </c>
      <c r="H52" s="96"/>
      <c r="I52" s="15">
        <v>7</v>
      </c>
      <c r="J52" s="16"/>
      <c r="K52" s="17" t="s">
        <v>9</v>
      </c>
      <c r="L52" s="18">
        <v>1</v>
      </c>
      <c r="M52" s="7">
        <v>2</v>
      </c>
      <c r="N52" s="7">
        <v>3</v>
      </c>
      <c r="O52" s="19">
        <v>4</v>
      </c>
      <c r="P52" s="97"/>
      <c r="Q52" s="20" t="s">
        <v>10</v>
      </c>
      <c r="R52" s="8" t="s">
        <v>11</v>
      </c>
    </row>
    <row r="53" spans="1:18" ht="18" customHeight="1" x14ac:dyDescent="0.3">
      <c r="B53" s="21" t="str">
        <f>IF(H56="BYE","X","2-4")</f>
        <v>2-4</v>
      </c>
      <c r="C53" s="94"/>
      <c r="D53" s="22"/>
      <c r="E53" s="23">
        <f>E52</f>
        <v>0</v>
      </c>
      <c r="F53" s="14"/>
      <c r="G53" s="24">
        <v>1</v>
      </c>
      <c r="H53" s="100" t="s">
        <v>151</v>
      </c>
      <c r="I53" s="101"/>
      <c r="J53" s="101"/>
      <c r="K53" s="102"/>
      <c r="L53" s="25"/>
      <c r="M53" s="26">
        <v>3</v>
      </c>
      <c r="N53" s="26">
        <v>3</v>
      </c>
      <c r="O53" s="27">
        <v>3</v>
      </c>
      <c r="P53" s="98"/>
      <c r="Q53" s="28">
        <v>6</v>
      </c>
      <c r="R53" s="29">
        <v>1</v>
      </c>
    </row>
    <row r="54" spans="1:18" ht="18" customHeight="1" x14ac:dyDescent="0.3">
      <c r="B54" s="30" t="s">
        <v>12</v>
      </c>
      <c r="C54" s="103">
        <f>C52</f>
        <v>0</v>
      </c>
      <c r="D54" s="31"/>
      <c r="E54" s="23">
        <f>E52</f>
        <v>0</v>
      </c>
      <c r="F54" s="14"/>
      <c r="G54" s="32">
        <v>2</v>
      </c>
      <c r="H54" s="104" t="s">
        <v>126</v>
      </c>
      <c r="I54" s="105"/>
      <c r="J54" s="105"/>
      <c r="K54" s="106"/>
      <c r="L54" s="33">
        <v>1</v>
      </c>
      <c r="M54" s="34"/>
      <c r="N54" s="35">
        <v>3</v>
      </c>
      <c r="O54" s="36">
        <v>0</v>
      </c>
      <c r="P54" s="98"/>
      <c r="Q54" s="37">
        <v>4</v>
      </c>
      <c r="R54" s="38">
        <v>3</v>
      </c>
    </row>
    <row r="55" spans="1:18" ht="18" customHeight="1" x14ac:dyDescent="0.3">
      <c r="B55" s="39" t="str">
        <f>IF(H56="BYE","X","3-4")</f>
        <v>3-4</v>
      </c>
      <c r="C55" s="94"/>
      <c r="D55" s="22"/>
      <c r="E55" s="23">
        <f>E52</f>
        <v>0</v>
      </c>
      <c r="F55" s="14"/>
      <c r="G55" s="32">
        <v>3</v>
      </c>
      <c r="H55" s="104" t="s">
        <v>134</v>
      </c>
      <c r="I55" s="105"/>
      <c r="J55" s="105"/>
      <c r="K55" s="106"/>
      <c r="L55" s="33">
        <v>0</v>
      </c>
      <c r="M55" s="35">
        <v>0</v>
      </c>
      <c r="N55" s="34"/>
      <c r="O55" s="36">
        <v>0</v>
      </c>
      <c r="P55" s="98"/>
      <c r="Q55" s="37">
        <v>3</v>
      </c>
      <c r="R55" s="38">
        <v>4</v>
      </c>
    </row>
    <row r="56" spans="1:18" ht="18" customHeight="1" thickBot="1" x14ac:dyDescent="0.35">
      <c r="B56" s="40" t="str">
        <f>IF(H56="BYE","X","1-4")</f>
        <v>1-4</v>
      </c>
      <c r="C56" s="103">
        <f>C52</f>
        <v>0</v>
      </c>
      <c r="D56" s="31"/>
      <c r="E56" s="23">
        <f>E52</f>
        <v>0</v>
      </c>
      <c r="F56" s="14"/>
      <c r="G56" s="41">
        <v>4</v>
      </c>
      <c r="H56" s="108" t="s">
        <v>152</v>
      </c>
      <c r="I56" s="109"/>
      <c r="J56" s="109"/>
      <c r="K56" s="110"/>
      <c r="L56" s="42">
        <v>0</v>
      </c>
      <c r="M56" s="43">
        <v>3</v>
      </c>
      <c r="N56" s="43">
        <v>3</v>
      </c>
      <c r="O56" s="44"/>
      <c r="P56" s="99"/>
      <c r="Q56" s="45">
        <v>5</v>
      </c>
      <c r="R56" s="46">
        <v>2</v>
      </c>
    </row>
    <row r="57" spans="1:18" ht="18" customHeight="1" thickBot="1" x14ac:dyDescent="0.35">
      <c r="B57" s="47" t="s">
        <v>13</v>
      </c>
      <c r="C57" s="107"/>
      <c r="D57" s="48"/>
      <c r="E57" s="49">
        <f>E52</f>
        <v>0</v>
      </c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1"/>
    </row>
    <row r="58" spans="1:18" ht="18" customHeight="1" x14ac:dyDescent="0.3"/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67">
    <mergeCell ref="C52:C53"/>
    <mergeCell ref="G52:H52"/>
    <mergeCell ref="P52:P56"/>
    <mergeCell ref="H53:K53"/>
    <mergeCell ref="C54:C55"/>
    <mergeCell ref="H54:K54"/>
    <mergeCell ref="H55:K55"/>
    <mergeCell ref="C56:C57"/>
    <mergeCell ref="H56:K56"/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51" priority="36" stopIfTrue="1" operator="equal">
      <formula>0</formula>
    </cfRule>
  </conditionalFormatting>
  <conditionalFormatting sqref="Q5">
    <cfRule type="cellIs" dxfId="50" priority="35" stopIfTrue="1" operator="equal">
      <formula>0</formula>
    </cfRule>
  </conditionalFormatting>
  <conditionalFormatting sqref="Q14:Q16">
    <cfRule type="cellIs" dxfId="49" priority="34" stopIfTrue="1" operator="equal">
      <formula>0</formula>
    </cfRule>
  </conditionalFormatting>
  <conditionalFormatting sqref="Q13">
    <cfRule type="cellIs" dxfId="48" priority="33" stopIfTrue="1" operator="equal">
      <formula>0</formula>
    </cfRule>
  </conditionalFormatting>
  <conditionalFormatting sqref="Q22:Q24">
    <cfRule type="cellIs" dxfId="47" priority="32" stopIfTrue="1" operator="equal">
      <formula>0</formula>
    </cfRule>
  </conditionalFormatting>
  <conditionalFormatting sqref="Q21">
    <cfRule type="cellIs" dxfId="46" priority="31" stopIfTrue="1" operator="equal">
      <formula>0</formula>
    </cfRule>
  </conditionalFormatting>
  <conditionalFormatting sqref="Q30:Q32">
    <cfRule type="cellIs" dxfId="45" priority="30" stopIfTrue="1" operator="equal">
      <formula>0</formula>
    </cfRule>
  </conditionalFormatting>
  <conditionalFormatting sqref="Q29">
    <cfRule type="cellIs" dxfId="44" priority="29" stopIfTrue="1" operator="equal">
      <formula>0</formula>
    </cfRule>
  </conditionalFormatting>
  <conditionalFormatting sqref="Q38:Q40">
    <cfRule type="cellIs" dxfId="43" priority="28" stopIfTrue="1" operator="equal">
      <formula>0</formula>
    </cfRule>
  </conditionalFormatting>
  <conditionalFormatting sqref="Q37">
    <cfRule type="cellIs" dxfId="42" priority="27" stopIfTrue="1" operator="equal">
      <formula>0</formula>
    </cfRule>
  </conditionalFormatting>
  <conditionalFormatting sqref="Q46:Q48">
    <cfRule type="cellIs" dxfId="41" priority="26" stopIfTrue="1" operator="equal">
      <formula>0</formula>
    </cfRule>
  </conditionalFormatting>
  <conditionalFormatting sqref="Q45">
    <cfRule type="cellIs" dxfId="40" priority="25" stopIfTrue="1" operator="equal">
      <formula>0</formula>
    </cfRule>
  </conditionalFormatting>
  <conditionalFormatting sqref="Q54:Q56">
    <cfRule type="cellIs" dxfId="39" priority="24" stopIfTrue="1" operator="equal">
      <formula>0</formula>
    </cfRule>
  </conditionalFormatting>
  <conditionalFormatting sqref="Q53">
    <cfRule type="cellIs" dxfId="38" priority="2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/>
  </sheetPr>
  <dimension ref="A1:T204"/>
  <sheetViews>
    <sheetView view="pageBreakPreview" topLeftCell="A27" zoomScaleSheetLayoutView="100" workbookViewId="0">
      <selection activeCell="R38" sqref="R38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21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thickBot="1" x14ac:dyDescent="0.35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159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thickBot="1" x14ac:dyDescent="0.35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0" t="s">
        <v>143</v>
      </c>
      <c r="I6" s="101"/>
      <c r="J6" s="101"/>
      <c r="K6" s="102"/>
      <c r="L6" s="33">
        <v>0</v>
      </c>
      <c r="M6" s="34"/>
      <c r="N6" s="35">
        <v>1</v>
      </c>
      <c r="O6" s="36"/>
      <c r="P6" s="9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0" t="s">
        <v>151</v>
      </c>
      <c r="I7" s="101"/>
      <c r="J7" s="101"/>
      <c r="K7" s="102"/>
      <c r="L7" s="33">
        <v>0</v>
      </c>
      <c r="M7" s="35">
        <v>3</v>
      </c>
      <c r="N7" s="34"/>
      <c r="O7" s="36"/>
      <c r="P7" s="9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160</v>
      </c>
      <c r="I13" s="101"/>
      <c r="J13" s="101"/>
      <c r="K13" s="102"/>
      <c r="L13" s="25"/>
      <c r="M13" s="26">
        <v>3</v>
      </c>
      <c r="N13" s="26">
        <v>3</v>
      </c>
      <c r="O13" s="27"/>
      <c r="P13" s="98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145</v>
      </c>
      <c r="I14" s="105"/>
      <c r="J14" s="105"/>
      <c r="K14" s="106"/>
      <c r="L14" s="33">
        <v>0</v>
      </c>
      <c r="M14" s="34"/>
      <c r="N14" s="35">
        <v>3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147</v>
      </c>
      <c r="I15" s="105"/>
      <c r="J15" s="105"/>
      <c r="K15" s="106"/>
      <c r="L15" s="33">
        <v>0</v>
      </c>
      <c r="M15" s="35">
        <v>2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162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161</v>
      </c>
      <c r="I22" s="105"/>
      <c r="J22" s="105"/>
      <c r="K22" s="106"/>
      <c r="L22" s="33">
        <v>0</v>
      </c>
      <c r="M22" s="34"/>
      <c r="N22" s="35">
        <v>3</v>
      </c>
      <c r="O22" s="36"/>
      <c r="P22" s="9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120</v>
      </c>
      <c r="I23" s="105"/>
      <c r="J23" s="105"/>
      <c r="K23" s="106"/>
      <c r="L23" s="33">
        <v>0</v>
      </c>
      <c r="M23" s="35">
        <v>1</v>
      </c>
      <c r="N23" s="34"/>
      <c r="O23" s="36"/>
      <c r="P23" s="9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163</v>
      </c>
      <c r="I29" s="101"/>
      <c r="J29" s="101"/>
      <c r="K29" s="102"/>
      <c r="L29" s="25"/>
      <c r="M29" s="26">
        <v>3</v>
      </c>
      <c r="N29" s="26">
        <v>3</v>
      </c>
      <c r="O29" s="27"/>
      <c r="P29" s="98"/>
      <c r="Q29" s="28">
        <v>4</v>
      </c>
      <c r="R29" s="29">
        <v>1</v>
      </c>
    </row>
    <row r="30" spans="2:18" ht="18" customHeight="1" thickBot="1" x14ac:dyDescent="0.35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164</v>
      </c>
      <c r="I30" s="105"/>
      <c r="J30" s="105"/>
      <c r="K30" s="106"/>
      <c r="L30" s="33">
        <v>0</v>
      </c>
      <c r="M30" s="34"/>
      <c r="N30" s="35">
        <v>0</v>
      </c>
      <c r="O30" s="36"/>
      <c r="P30" s="98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0" t="s">
        <v>150</v>
      </c>
      <c r="I31" s="101"/>
      <c r="J31" s="101"/>
      <c r="K31" s="102"/>
      <c r="L31" s="33">
        <v>0</v>
      </c>
      <c r="M31" s="35">
        <v>3</v>
      </c>
      <c r="N31" s="34"/>
      <c r="O31" s="36"/>
      <c r="P31" s="9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1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 x14ac:dyDescent="0.35"/>
    <row r="35" spans="1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1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 t="s">
        <v>165</v>
      </c>
      <c r="I37" s="101"/>
      <c r="J37" s="101"/>
      <c r="K37" s="102"/>
      <c r="L37" s="25"/>
      <c r="M37" s="26">
        <v>3</v>
      </c>
      <c r="N37" s="26">
        <v>2</v>
      </c>
      <c r="O37" s="27"/>
      <c r="P37" s="98"/>
      <c r="Q37" s="28">
        <v>3</v>
      </c>
      <c r="R37" s="29">
        <v>2</v>
      </c>
    </row>
    <row r="38" spans="1:18" ht="18" customHeight="1" thickBot="1" x14ac:dyDescent="0.35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166</v>
      </c>
      <c r="I38" s="105"/>
      <c r="J38" s="105"/>
      <c r="K38" s="106"/>
      <c r="L38" s="33">
        <v>1</v>
      </c>
      <c r="M38" s="34"/>
      <c r="N38" s="35">
        <v>2</v>
      </c>
      <c r="O38" s="36"/>
      <c r="P38" s="98"/>
      <c r="Q38" s="37">
        <v>2</v>
      </c>
      <c r="R38" s="38">
        <v>3</v>
      </c>
    </row>
    <row r="39" spans="1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0" t="s">
        <v>127</v>
      </c>
      <c r="I39" s="101"/>
      <c r="J39" s="101"/>
      <c r="K39" s="102"/>
      <c r="L39" s="33">
        <v>3</v>
      </c>
      <c r="M39" s="35">
        <v>3</v>
      </c>
      <c r="N39" s="34"/>
      <c r="O39" s="36"/>
      <c r="P39" s="98"/>
      <c r="Q39" s="37">
        <v>4</v>
      </c>
      <c r="R39" s="38">
        <v>1</v>
      </c>
    </row>
    <row r="40" spans="1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15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1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 x14ac:dyDescent="0.3"/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49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7" priority="36" stopIfTrue="1" operator="equal">
      <formula>0</formula>
    </cfRule>
  </conditionalFormatting>
  <conditionalFormatting sqref="Q5">
    <cfRule type="cellIs" dxfId="36" priority="35" stopIfTrue="1" operator="equal">
      <formula>0</formula>
    </cfRule>
  </conditionalFormatting>
  <conditionalFormatting sqref="Q14:Q16">
    <cfRule type="cellIs" dxfId="35" priority="34" stopIfTrue="1" operator="equal">
      <formula>0</formula>
    </cfRule>
  </conditionalFormatting>
  <conditionalFormatting sqref="Q13">
    <cfRule type="cellIs" dxfId="34" priority="33" stopIfTrue="1" operator="equal">
      <formula>0</formula>
    </cfRule>
  </conditionalFormatting>
  <conditionalFormatting sqref="Q22:Q24">
    <cfRule type="cellIs" dxfId="33" priority="32" stopIfTrue="1" operator="equal">
      <formula>0</formula>
    </cfRule>
  </conditionalFormatting>
  <conditionalFormatting sqref="Q21">
    <cfRule type="cellIs" dxfId="32" priority="31" stopIfTrue="1" operator="equal">
      <formula>0</formula>
    </cfRule>
  </conditionalFormatting>
  <conditionalFormatting sqref="Q30:Q32">
    <cfRule type="cellIs" dxfId="31" priority="30" stopIfTrue="1" operator="equal">
      <formula>0</formula>
    </cfRule>
  </conditionalFormatting>
  <conditionalFormatting sqref="Q29">
    <cfRule type="cellIs" dxfId="30" priority="29" stopIfTrue="1" operator="equal">
      <formula>0</formula>
    </cfRule>
  </conditionalFormatting>
  <conditionalFormatting sqref="Q38:Q40">
    <cfRule type="cellIs" dxfId="29" priority="28" stopIfTrue="1" operator="equal">
      <formula>0</formula>
    </cfRule>
  </conditionalFormatting>
  <conditionalFormatting sqref="Q37">
    <cfRule type="cellIs" dxfId="28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78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3"/>
  </sheetPr>
  <dimension ref="A1:T204"/>
  <sheetViews>
    <sheetView view="pageBreakPreview" zoomScaleSheetLayoutView="100" workbookViewId="0">
      <selection activeCell="L12" sqref="L12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23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/>
      <c r="E5" s="23">
        <f>E4</f>
        <v>0</v>
      </c>
      <c r="F5" s="14"/>
      <c r="G5" s="24">
        <v>1</v>
      </c>
      <c r="H5" s="100" t="s">
        <v>170</v>
      </c>
      <c r="I5" s="101"/>
      <c r="J5" s="101"/>
      <c r="K5" s="102"/>
      <c r="L5" s="25"/>
      <c r="M5" s="26">
        <v>3</v>
      </c>
      <c r="N5" s="26">
        <v>3</v>
      </c>
      <c r="O5" s="27">
        <v>3</v>
      </c>
      <c r="P5" s="98"/>
      <c r="Q5" s="28">
        <v>6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151</v>
      </c>
      <c r="I6" s="105"/>
      <c r="J6" s="105"/>
      <c r="K6" s="106"/>
      <c r="L6" s="33">
        <v>1</v>
      </c>
      <c r="M6" s="34"/>
      <c r="N6" s="35">
        <v>3</v>
      </c>
      <c r="O6" s="36">
        <v>3</v>
      </c>
      <c r="P6" s="98"/>
      <c r="Q6" s="37">
        <v>5</v>
      </c>
      <c r="R6" s="38">
        <v>2</v>
      </c>
    </row>
    <row r="7" spans="1:20" ht="18" customHeight="1" x14ac:dyDescent="0.3">
      <c r="B7" s="39" t="str">
        <f>IF(H8="BYE","X","3-4")</f>
        <v>3-4</v>
      </c>
      <c r="C7" s="94"/>
      <c r="D7" s="22"/>
      <c r="E7" s="23">
        <f>E4</f>
        <v>0</v>
      </c>
      <c r="F7" s="14"/>
      <c r="G7" s="32">
        <v>3</v>
      </c>
      <c r="H7" s="104" t="s">
        <v>149</v>
      </c>
      <c r="I7" s="105"/>
      <c r="J7" s="105"/>
      <c r="K7" s="106"/>
      <c r="L7" s="33">
        <v>0</v>
      </c>
      <c r="M7" s="35">
        <v>1</v>
      </c>
      <c r="N7" s="34"/>
      <c r="O7" s="36">
        <v>3</v>
      </c>
      <c r="P7" s="98"/>
      <c r="Q7" s="37">
        <v>4</v>
      </c>
      <c r="R7" s="38">
        <v>3</v>
      </c>
    </row>
    <row r="8" spans="1:20" ht="18" customHeight="1" thickBot="1" x14ac:dyDescent="0.35">
      <c r="B8" s="40" t="str">
        <f>IF(H8="BYE","X","1-4")</f>
        <v>1-4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171</v>
      </c>
      <c r="I8" s="109"/>
      <c r="J8" s="109"/>
      <c r="K8" s="110"/>
      <c r="L8" s="42">
        <v>0</v>
      </c>
      <c r="M8" s="43">
        <v>1</v>
      </c>
      <c r="N8" s="43">
        <v>0</v>
      </c>
      <c r="O8" s="44"/>
      <c r="P8" s="99"/>
      <c r="Q8" s="45">
        <v>3</v>
      </c>
      <c r="R8" s="46">
        <v>4</v>
      </c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/>
      <c r="E13" s="23">
        <f>E12</f>
        <v>0</v>
      </c>
      <c r="F13" s="14"/>
      <c r="G13" s="24">
        <v>1</v>
      </c>
      <c r="H13" s="100" t="s">
        <v>161</v>
      </c>
      <c r="I13" s="101"/>
      <c r="J13" s="101"/>
      <c r="K13" s="102"/>
      <c r="L13" s="25"/>
      <c r="M13" s="26">
        <v>0</v>
      </c>
      <c r="N13" s="26">
        <v>3</v>
      </c>
      <c r="O13" s="27">
        <v>3</v>
      </c>
      <c r="P13" s="98"/>
      <c r="Q13" s="28">
        <v>5</v>
      </c>
      <c r="R13" s="29">
        <v>2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150</v>
      </c>
      <c r="I14" s="105"/>
      <c r="J14" s="105"/>
      <c r="K14" s="106"/>
      <c r="L14" s="33">
        <v>3</v>
      </c>
      <c r="M14" s="34"/>
      <c r="N14" s="35">
        <v>3</v>
      </c>
      <c r="O14" s="36">
        <v>3</v>
      </c>
      <c r="P14" s="98"/>
      <c r="Q14" s="37">
        <v>6</v>
      </c>
      <c r="R14" s="38">
        <v>1</v>
      </c>
    </row>
    <row r="15" spans="1:20" ht="18" customHeight="1" x14ac:dyDescent="0.3">
      <c r="B15" s="39" t="str">
        <f>IF(H16="BYE","X","3-4")</f>
        <v>3-4</v>
      </c>
      <c r="C15" s="94"/>
      <c r="D15" s="22"/>
      <c r="E15" s="23">
        <f>E12</f>
        <v>0</v>
      </c>
      <c r="F15" s="14"/>
      <c r="G15" s="32">
        <v>3</v>
      </c>
      <c r="H15" s="104" t="s">
        <v>172</v>
      </c>
      <c r="I15" s="105"/>
      <c r="J15" s="105"/>
      <c r="K15" s="106"/>
      <c r="L15" s="33">
        <v>0</v>
      </c>
      <c r="M15" s="35">
        <v>0</v>
      </c>
      <c r="N15" s="34"/>
      <c r="O15" s="36">
        <v>0</v>
      </c>
      <c r="P15" s="98"/>
      <c r="Q15" s="37">
        <v>3</v>
      </c>
      <c r="R15" s="38">
        <v>4</v>
      </c>
    </row>
    <row r="16" spans="1:20" ht="18" customHeight="1" thickBot="1" x14ac:dyDescent="0.35">
      <c r="B16" s="40" t="str">
        <f>IF(H16="BYE","X","1-4")</f>
        <v>1-4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173</v>
      </c>
      <c r="I16" s="109"/>
      <c r="J16" s="109"/>
      <c r="K16" s="110"/>
      <c r="L16" s="42">
        <v>0</v>
      </c>
      <c r="M16" s="43">
        <v>0</v>
      </c>
      <c r="N16" s="43">
        <v>3</v>
      </c>
      <c r="O16" s="44"/>
      <c r="P16" s="99"/>
      <c r="Q16" s="45">
        <v>4</v>
      </c>
      <c r="R16" s="46">
        <v>3</v>
      </c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x14ac:dyDescent="0.3"/>
    <row r="19" spans="1:18" ht="18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/>
    <row r="196" spans="1:18" ht="18" customHeight="1" x14ac:dyDescent="0.3"/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7" priority="36" stopIfTrue="1" operator="equal">
      <formula>0</formula>
    </cfRule>
  </conditionalFormatting>
  <conditionalFormatting sqref="Q5">
    <cfRule type="cellIs" dxfId="26" priority="35" stopIfTrue="1" operator="equal">
      <formula>0</formula>
    </cfRule>
  </conditionalFormatting>
  <conditionalFormatting sqref="Q14:Q16">
    <cfRule type="cellIs" dxfId="25" priority="34" stopIfTrue="1" operator="equal">
      <formula>0</formula>
    </cfRule>
  </conditionalFormatting>
  <conditionalFormatting sqref="Q13">
    <cfRule type="cellIs" dxfId="24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3"/>
  </sheetPr>
  <dimension ref="A1:T204"/>
  <sheetViews>
    <sheetView view="pageBreakPreview" topLeftCell="A4" zoomScaleSheetLayoutView="100" workbookViewId="0">
      <selection activeCell="R16" sqref="R16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24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170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149</v>
      </c>
      <c r="I6" s="105"/>
      <c r="J6" s="105"/>
      <c r="K6" s="106"/>
      <c r="L6" s="33">
        <v>2</v>
      </c>
      <c r="M6" s="34"/>
      <c r="N6" s="35">
        <v>3</v>
      </c>
      <c r="O6" s="36"/>
      <c r="P6" s="9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171</v>
      </c>
      <c r="I7" s="105"/>
      <c r="J7" s="105"/>
      <c r="K7" s="106"/>
      <c r="L7" s="33">
        <v>0</v>
      </c>
      <c r="M7" s="35">
        <v>1</v>
      </c>
      <c r="N7" s="34"/>
      <c r="O7" s="36"/>
      <c r="P7" s="9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174</v>
      </c>
      <c r="I13" s="101"/>
      <c r="J13" s="101"/>
      <c r="K13" s="102"/>
      <c r="L13" s="25"/>
      <c r="M13" s="26">
        <v>1</v>
      </c>
      <c r="N13" s="26">
        <v>3</v>
      </c>
      <c r="O13" s="27"/>
      <c r="P13" s="98"/>
      <c r="Q13" s="28">
        <v>3</v>
      </c>
      <c r="R13" s="29">
        <v>2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151</v>
      </c>
      <c r="I14" s="105"/>
      <c r="J14" s="105"/>
      <c r="K14" s="106"/>
      <c r="L14" s="33">
        <v>3</v>
      </c>
      <c r="M14" s="34"/>
      <c r="N14" s="35">
        <v>3</v>
      </c>
      <c r="O14" s="36"/>
      <c r="P14" s="98"/>
      <c r="Q14" s="37">
        <v>4</v>
      </c>
      <c r="R14" s="38">
        <v>1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175</v>
      </c>
      <c r="I15" s="105"/>
      <c r="J15" s="105"/>
      <c r="K15" s="106"/>
      <c r="L15" s="33">
        <v>0</v>
      </c>
      <c r="M15" s="35">
        <v>0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 x14ac:dyDescent="0.35"/>
    <row r="19" spans="1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1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176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1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177</v>
      </c>
      <c r="I22" s="105"/>
      <c r="J22" s="105"/>
      <c r="K22" s="106"/>
      <c r="L22" s="33" t="s">
        <v>169</v>
      </c>
      <c r="M22" s="34"/>
      <c r="N22" s="35" t="s">
        <v>169</v>
      </c>
      <c r="O22" s="36"/>
      <c r="P22" s="98"/>
      <c r="Q22" s="37"/>
      <c r="R22" s="38"/>
    </row>
    <row r="23" spans="1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172</v>
      </c>
      <c r="I23" s="105"/>
      <c r="J23" s="105"/>
      <c r="K23" s="106"/>
      <c r="L23" s="33">
        <v>0</v>
      </c>
      <c r="M23" s="35">
        <v>3</v>
      </c>
      <c r="N23" s="34"/>
      <c r="O23" s="36"/>
      <c r="P23" s="98"/>
      <c r="Q23" s="37">
        <v>3</v>
      </c>
      <c r="R23" s="38">
        <v>2</v>
      </c>
    </row>
    <row r="24" spans="1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1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 x14ac:dyDescent="0.3"/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/>
    <row r="180" spans="1:18" ht="18" customHeight="1" x14ac:dyDescent="0.3"/>
    <row r="181" spans="1:18" ht="18" customHeight="1" x14ac:dyDescent="0.3"/>
    <row r="182" spans="1:18" ht="18" customHeight="1" x14ac:dyDescent="0.3"/>
    <row r="183" spans="1:18" ht="18" customHeight="1" x14ac:dyDescent="0.3"/>
    <row r="184" spans="1:18" ht="18" customHeight="1" x14ac:dyDescent="0.3"/>
    <row r="185" spans="1:18" ht="18" customHeight="1" x14ac:dyDescent="0.3"/>
    <row r="186" spans="1:18" ht="18" customHeight="1" x14ac:dyDescent="0.3"/>
    <row r="187" spans="1:18" ht="18" customHeight="1" x14ac:dyDescent="0.3"/>
    <row r="188" spans="1:18" ht="18" customHeight="1" x14ac:dyDescent="0.3"/>
    <row r="189" spans="1:18" ht="18" customHeight="1" x14ac:dyDescent="0.3"/>
    <row r="190" spans="1:18" ht="18" customHeight="1" x14ac:dyDescent="0.3"/>
    <row r="191" spans="1:18" ht="18" customHeight="1" x14ac:dyDescent="0.3"/>
    <row r="192" spans="1:18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23" priority="36" stopIfTrue="1" operator="equal">
      <formula>0</formula>
    </cfRule>
  </conditionalFormatting>
  <conditionalFormatting sqref="Q5">
    <cfRule type="cellIs" dxfId="22" priority="35" stopIfTrue="1" operator="equal">
      <formula>0</formula>
    </cfRule>
  </conditionalFormatting>
  <conditionalFormatting sqref="Q14:Q16">
    <cfRule type="cellIs" dxfId="21" priority="34" stopIfTrue="1" operator="equal">
      <formula>0</formula>
    </cfRule>
  </conditionalFormatting>
  <conditionalFormatting sqref="Q13">
    <cfRule type="cellIs" dxfId="20" priority="33" stopIfTrue="1" operator="equal">
      <formula>0</formula>
    </cfRule>
  </conditionalFormatting>
  <conditionalFormatting sqref="Q22:Q24">
    <cfRule type="cellIs" dxfId="19" priority="32" stopIfTrue="1" operator="equal">
      <formula>0</formula>
    </cfRule>
  </conditionalFormatting>
  <conditionalFormatting sqref="Q21">
    <cfRule type="cellIs" dxfId="18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3"/>
  </sheetPr>
  <dimension ref="A1:T204"/>
  <sheetViews>
    <sheetView view="pageBreakPreview" topLeftCell="A8" zoomScaleSheetLayoutView="100" workbookViewId="0">
      <selection activeCell="Q24" sqref="Q24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25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163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178</v>
      </c>
      <c r="I6" s="105"/>
      <c r="J6" s="105"/>
      <c r="K6" s="106"/>
      <c r="L6" s="33">
        <v>0</v>
      </c>
      <c r="M6" s="34"/>
      <c r="N6" s="35">
        <v>0</v>
      </c>
      <c r="O6" s="36"/>
      <c r="P6" s="9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179</v>
      </c>
      <c r="I7" s="105"/>
      <c r="J7" s="105"/>
      <c r="K7" s="106"/>
      <c r="L7" s="33">
        <v>0</v>
      </c>
      <c r="M7" s="35">
        <v>3</v>
      </c>
      <c r="N7" s="34"/>
      <c r="O7" s="36"/>
      <c r="P7" s="9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/>
      <c r="E13" s="23">
        <f>E12</f>
        <v>0</v>
      </c>
      <c r="F13" s="14"/>
      <c r="G13" s="24">
        <v>1</v>
      </c>
      <c r="H13" s="100" t="s">
        <v>170</v>
      </c>
      <c r="I13" s="101"/>
      <c r="J13" s="101"/>
      <c r="K13" s="102"/>
      <c r="L13" s="25"/>
      <c r="M13" s="26">
        <v>3</v>
      </c>
      <c r="N13" s="26">
        <v>3</v>
      </c>
      <c r="O13" s="27">
        <v>3</v>
      </c>
      <c r="P13" s="98"/>
      <c r="Q13" s="28">
        <v>6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143</v>
      </c>
      <c r="I14" s="105"/>
      <c r="J14" s="105"/>
      <c r="K14" s="106"/>
      <c r="L14" s="33">
        <v>2</v>
      </c>
      <c r="M14" s="34"/>
      <c r="N14" s="35">
        <v>3</v>
      </c>
      <c r="O14" s="36">
        <v>3</v>
      </c>
      <c r="P14" s="98"/>
      <c r="Q14" s="37">
        <v>5</v>
      </c>
      <c r="R14" s="38">
        <v>2</v>
      </c>
    </row>
    <row r="15" spans="1:20" ht="18" customHeight="1" x14ac:dyDescent="0.3">
      <c r="B15" s="39" t="str">
        <f>IF(H16="BYE","X","3-4")</f>
        <v>3-4</v>
      </c>
      <c r="C15" s="94"/>
      <c r="D15" s="22"/>
      <c r="E15" s="23">
        <f>E12</f>
        <v>0</v>
      </c>
      <c r="F15" s="14"/>
      <c r="G15" s="32">
        <v>3</v>
      </c>
      <c r="H15" s="104" t="s">
        <v>180</v>
      </c>
      <c r="I15" s="105"/>
      <c r="J15" s="105"/>
      <c r="K15" s="106"/>
      <c r="L15" s="33">
        <v>1</v>
      </c>
      <c r="M15" s="35">
        <v>0</v>
      </c>
      <c r="N15" s="34"/>
      <c r="O15" s="36">
        <v>3</v>
      </c>
      <c r="P15" s="98"/>
      <c r="Q15" s="37">
        <v>4</v>
      </c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175</v>
      </c>
      <c r="I16" s="109"/>
      <c r="J16" s="109"/>
      <c r="K16" s="110"/>
      <c r="L16" s="42">
        <v>0</v>
      </c>
      <c r="M16" s="43">
        <v>0</v>
      </c>
      <c r="N16" s="43">
        <v>0</v>
      </c>
      <c r="O16" s="44"/>
      <c r="P16" s="99"/>
      <c r="Q16" s="45">
        <v>3</v>
      </c>
      <c r="R16" s="46">
        <v>4</v>
      </c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 x14ac:dyDescent="0.35"/>
    <row r="19" spans="1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1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 t="s">
        <v>174</v>
      </c>
      <c r="I21" s="101"/>
      <c r="J21" s="101"/>
      <c r="K21" s="102"/>
      <c r="L21" s="25"/>
      <c r="M21" s="26">
        <v>2</v>
      </c>
      <c r="N21" s="26">
        <v>3</v>
      </c>
      <c r="O21" s="27">
        <v>3</v>
      </c>
      <c r="P21" s="98"/>
      <c r="Q21" s="28">
        <v>5</v>
      </c>
      <c r="R21" s="29">
        <v>2</v>
      </c>
    </row>
    <row r="22" spans="1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176</v>
      </c>
      <c r="I22" s="105"/>
      <c r="J22" s="105"/>
      <c r="K22" s="106"/>
      <c r="L22" s="33">
        <v>3</v>
      </c>
      <c r="M22" s="34"/>
      <c r="N22" s="35">
        <v>3</v>
      </c>
      <c r="O22" s="36">
        <v>3</v>
      </c>
      <c r="P22" s="98"/>
      <c r="Q22" s="37">
        <v>6</v>
      </c>
      <c r="R22" s="38">
        <v>1</v>
      </c>
    </row>
    <row r="23" spans="1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 t="s">
        <v>181</v>
      </c>
      <c r="I23" s="105"/>
      <c r="J23" s="105"/>
      <c r="K23" s="106"/>
      <c r="L23" s="33">
        <v>0</v>
      </c>
      <c r="M23" s="35">
        <v>0</v>
      </c>
      <c r="N23" s="34"/>
      <c r="O23" s="36">
        <v>3</v>
      </c>
      <c r="P23" s="98"/>
      <c r="Q23" s="37">
        <v>4</v>
      </c>
      <c r="R23" s="38">
        <v>3</v>
      </c>
    </row>
    <row r="24" spans="1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182</v>
      </c>
      <c r="I24" s="109"/>
      <c r="J24" s="109"/>
      <c r="K24" s="110"/>
      <c r="L24" s="42" t="s">
        <v>169</v>
      </c>
      <c r="M24" s="43" t="s">
        <v>169</v>
      </c>
      <c r="N24" s="43" t="s">
        <v>169</v>
      </c>
      <c r="O24" s="44"/>
      <c r="P24" s="99"/>
      <c r="Q24" s="45"/>
      <c r="R24" s="46"/>
    </row>
    <row r="25" spans="1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 x14ac:dyDescent="0.3"/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7" priority="36" stopIfTrue="1" operator="equal">
      <formula>0</formula>
    </cfRule>
  </conditionalFormatting>
  <conditionalFormatting sqref="Q5">
    <cfRule type="cellIs" dxfId="16" priority="35" stopIfTrue="1" operator="equal">
      <formula>0</formula>
    </cfRule>
  </conditionalFormatting>
  <conditionalFormatting sqref="Q14:Q16">
    <cfRule type="cellIs" dxfId="15" priority="34" stopIfTrue="1" operator="equal">
      <formula>0</formula>
    </cfRule>
  </conditionalFormatting>
  <conditionalFormatting sqref="Q13">
    <cfRule type="cellIs" dxfId="14" priority="33" stopIfTrue="1" operator="equal">
      <formula>0</formula>
    </cfRule>
  </conditionalFormatting>
  <conditionalFormatting sqref="Q22:Q24">
    <cfRule type="cellIs" dxfId="13" priority="32" stopIfTrue="1" operator="equal">
      <formula>0</formula>
    </cfRule>
  </conditionalFormatting>
  <conditionalFormatting sqref="Q21">
    <cfRule type="cellIs" dxfId="12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3"/>
  </sheetPr>
  <dimension ref="A1:T204"/>
  <sheetViews>
    <sheetView view="pageBreakPreview" topLeftCell="A14" zoomScaleSheetLayoutView="100" workbookViewId="0">
      <selection activeCell="J32" sqref="J32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26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183</v>
      </c>
      <c r="I5" s="101"/>
      <c r="J5" s="101"/>
      <c r="K5" s="102"/>
      <c r="L5" s="25"/>
      <c r="M5" s="26">
        <v>3</v>
      </c>
      <c r="N5" s="26">
        <v>0</v>
      </c>
      <c r="O5" s="27"/>
      <c r="P5" s="98"/>
      <c r="Q5" s="28">
        <v>3</v>
      </c>
      <c r="R5" s="29">
        <v>2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182</v>
      </c>
      <c r="I6" s="105"/>
      <c r="J6" s="105"/>
      <c r="K6" s="106"/>
      <c r="L6" s="33" t="s">
        <v>169</v>
      </c>
      <c r="M6" s="34"/>
      <c r="N6" s="35" t="s">
        <v>169</v>
      </c>
      <c r="O6" s="36"/>
      <c r="P6" s="98"/>
      <c r="Q6" s="37"/>
      <c r="R6" s="38"/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179</v>
      </c>
      <c r="I7" s="105"/>
      <c r="J7" s="105"/>
      <c r="K7" s="106"/>
      <c r="L7" s="33">
        <v>3</v>
      </c>
      <c r="M7" s="35">
        <v>3</v>
      </c>
      <c r="N7" s="34"/>
      <c r="O7" s="36"/>
      <c r="P7" s="98"/>
      <c r="Q7" s="37">
        <v>4</v>
      </c>
      <c r="R7" s="38">
        <v>1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184</v>
      </c>
      <c r="I13" s="101"/>
      <c r="J13" s="101"/>
      <c r="K13" s="102"/>
      <c r="L13" s="25"/>
      <c r="M13" s="26">
        <v>0</v>
      </c>
      <c r="N13" s="26">
        <v>0</v>
      </c>
      <c r="O13" s="27"/>
      <c r="P13" s="98"/>
      <c r="Q13" s="28">
        <v>2</v>
      </c>
      <c r="R13" s="29">
        <v>3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185</v>
      </c>
      <c r="I14" s="105"/>
      <c r="J14" s="105"/>
      <c r="K14" s="106"/>
      <c r="L14" s="33">
        <v>3</v>
      </c>
      <c r="M14" s="34"/>
      <c r="N14" s="35">
        <v>1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186</v>
      </c>
      <c r="I15" s="105"/>
      <c r="J15" s="105"/>
      <c r="K15" s="106"/>
      <c r="L15" s="33">
        <v>3</v>
      </c>
      <c r="M15" s="35">
        <v>3</v>
      </c>
      <c r="N15" s="34"/>
      <c r="O15" s="36"/>
      <c r="P15" s="98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 x14ac:dyDescent="0.35"/>
    <row r="19" spans="1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1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180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1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187</v>
      </c>
      <c r="I22" s="105"/>
      <c r="J22" s="105"/>
      <c r="K22" s="106"/>
      <c r="L22" s="33">
        <v>0</v>
      </c>
      <c r="M22" s="34"/>
      <c r="N22" s="35">
        <v>3</v>
      </c>
      <c r="O22" s="36"/>
      <c r="P22" s="98"/>
      <c r="Q22" s="37">
        <v>3</v>
      </c>
      <c r="R22" s="38">
        <v>2</v>
      </c>
    </row>
    <row r="23" spans="1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188</v>
      </c>
      <c r="I23" s="105"/>
      <c r="J23" s="105"/>
      <c r="K23" s="106"/>
      <c r="L23" s="33">
        <v>0</v>
      </c>
      <c r="M23" s="35">
        <v>2</v>
      </c>
      <c r="N23" s="34"/>
      <c r="O23" s="36"/>
      <c r="P23" s="98"/>
      <c r="Q23" s="37">
        <v>2</v>
      </c>
      <c r="R23" s="38">
        <v>3</v>
      </c>
    </row>
    <row r="24" spans="1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1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 x14ac:dyDescent="0.3"/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1" priority="36" stopIfTrue="1" operator="equal">
      <formula>0</formula>
    </cfRule>
  </conditionalFormatting>
  <conditionalFormatting sqref="Q5">
    <cfRule type="cellIs" dxfId="10" priority="35" stopIfTrue="1" operator="equal">
      <formula>0</formula>
    </cfRule>
  </conditionalFormatting>
  <conditionalFormatting sqref="Q14:Q16">
    <cfRule type="cellIs" dxfId="9" priority="34" stopIfTrue="1" operator="equal">
      <formula>0</formula>
    </cfRule>
  </conditionalFormatting>
  <conditionalFormatting sqref="Q13">
    <cfRule type="cellIs" dxfId="8" priority="33" stopIfTrue="1" operator="equal">
      <formula>0</formula>
    </cfRule>
  </conditionalFormatting>
  <conditionalFormatting sqref="Q22:Q24">
    <cfRule type="cellIs" dxfId="7" priority="32" stopIfTrue="1" operator="equal">
      <formula>0</formula>
    </cfRule>
  </conditionalFormatting>
  <conditionalFormatting sqref="Q21">
    <cfRule type="cellIs" dxfId="6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/>
    <pageSetUpPr fitToPage="1"/>
  </sheetPr>
  <dimension ref="A1:Q56"/>
  <sheetViews>
    <sheetView view="pageBreakPreview" zoomScale="50" zoomScaleNormal="60" zoomScaleSheetLayoutView="50" workbookViewId="0">
      <selection activeCell="Q10" sqref="Q10"/>
    </sheetView>
  </sheetViews>
  <sheetFormatPr baseColWidth="10" defaultColWidth="11.42578125" defaultRowHeight="13.5" x14ac:dyDescent="0.2"/>
  <cols>
    <col min="1" max="9" width="8.7109375" style="53" customWidth="1"/>
    <col min="10" max="17" width="9.5703125" style="53" customWidth="1"/>
    <col min="18" max="16384" width="11.42578125" style="53"/>
  </cols>
  <sheetData>
    <row r="1" spans="1:17" ht="31.5" customHeight="1" thickBot="1" x14ac:dyDescent="0.25">
      <c r="A1" s="142" t="s">
        <v>28</v>
      </c>
      <c r="B1" s="143"/>
      <c r="C1" s="143"/>
      <c r="D1" s="143"/>
      <c r="E1" s="132"/>
      <c r="F1" s="132"/>
      <c r="G1" s="132"/>
      <c r="H1" s="132"/>
      <c r="I1" s="132"/>
      <c r="J1" s="132"/>
      <c r="K1" s="133"/>
      <c r="L1" s="52"/>
      <c r="M1" s="142" t="s">
        <v>29</v>
      </c>
      <c r="N1" s="143"/>
      <c r="O1" s="143"/>
      <c r="P1" s="143"/>
      <c r="Q1" s="153"/>
    </row>
    <row r="2" spans="1:17" ht="31.5" customHeight="1" thickBot="1" x14ac:dyDescent="0.25">
      <c r="A2" s="142" t="s">
        <v>30</v>
      </c>
      <c r="B2" s="143"/>
      <c r="C2" s="143"/>
      <c r="D2" s="143"/>
      <c r="E2" s="132"/>
      <c r="F2" s="132"/>
      <c r="G2" s="132"/>
      <c r="H2" s="132"/>
      <c r="I2" s="132"/>
      <c r="J2" s="132"/>
      <c r="K2" s="133"/>
      <c r="L2" s="54"/>
      <c r="M2" s="154">
        <f>D9</f>
        <v>0</v>
      </c>
      <c r="N2" s="155"/>
      <c r="O2" s="155"/>
      <c r="P2" s="155"/>
      <c r="Q2" s="156"/>
    </row>
    <row r="3" spans="1:17" ht="31.5" customHeight="1" thickBot="1" x14ac:dyDescent="0.25">
      <c r="A3" s="160" t="s">
        <v>1</v>
      </c>
      <c r="B3" s="161"/>
      <c r="C3" s="161"/>
      <c r="D3" s="161"/>
      <c r="E3" s="161"/>
      <c r="F3" s="161"/>
      <c r="G3" s="161"/>
      <c r="H3" s="161"/>
      <c r="I3" s="161"/>
      <c r="J3" s="161"/>
      <c r="K3" s="162"/>
      <c r="L3" s="54"/>
      <c r="M3" s="157"/>
      <c r="N3" s="158"/>
      <c r="O3" s="158"/>
      <c r="P3" s="158"/>
      <c r="Q3" s="159"/>
    </row>
    <row r="4" spans="1:17" ht="31.5" customHeight="1" thickBot="1" x14ac:dyDescent="0.25">
      <c r="A4" s="163" t="s">
        <v>31</v>
      </c>
      <c r="B4" s="164"/>
      <c r="C4" s="164"/>
      <c r="D4" s="164"/>
      <c r="E4" s="132" t="s">
        <v>51</v>
      </c>
      <c r="F4" s="132"/>
      <c r="G4" s="132"/>
      <c r="H4" s="132"/>
      <c r="I4" s="132"/>
      <c r="J4" s="132"/>
      <c r="K4" s="133"/>
      <c r="L4" s="54"/>
      <c r="M4" s="157"/>
      <c r="N4" s="158"/>
      <c r="O4" s="158"/>
      <c r="P4" s="158"/>
      <c r="Q4" s="159"/>
    </row>
    <row r="5" spans="1:17" ht="31.5" customHeight="1" thickBot="1" x14ac:dyDescent="0.25">
      <c r="A5" s="165"/>
      <c r="B5" s="166"/>
      <c r="C5" s="166"/>
      <c r="D5" s="166"/>
      <c r="E5" s="134" t="s">
        <v>27</v>
      </c>
      <c r="F5" s="134"/>
      <c r="G5" s="134"/>
      <c r="H5" s="134"/>
      <c r="I5" s="134"/>
      <c r="J5" s="134"/>
      <c r="K5" s="135"/>
      <c r="L5" s="54"/>
      <c r="M5" s="157"/>
      <c r="N5" s="158"/>
      <c r="O5" s="158"/>
      <c r="P5" s="158"/>
      <c r="Q5" s="159"/>
    </row>
    <row r="6" spans="1:17" ht="31.5" customHeight="1" x14ac:dyDescent="0.2">
      <c r="A6" s="144" t="str">
        <f>CONCATENATE(F8," ",H8)</f>
        <v>GRUPO 1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6"/>
    </row>
    <row r="7" spans="1:17" ht="31.5" customHeight="1" thickBot="1" x14ac:dyDescent="0.25">
      <c r="A7" s="147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9"/>
    </row>
    <row r="8" spans="1:17" ht="31.5" customHeight="1" thickBot="1" x14ac:dyDescent="0.25">
      <c r="A8" s="6"/>
      <c r="B8" s="7" t="s">
        <v>4</v>
      </c>
      <c r="C8" s="7" t="s">
        <v>5</v>
      </c>
      <c r="D8" s="8" t="s">
        <v>6</v>
      </c>
      <c r="E8" s="55"/>
      <c r="F8" s="95" t="s">
        <v>8</v>
      </c>
      <c r="G8" s="96"/>
      <c r="H8" s="15">
        <v>1</v>
      </c>
      <c r="I8" s="16"/>
      <c r="J8" s="17" t="s">
        <v>9</v>
      </c>
      <c r="K8" s="18">
        <v>1</v>
      </c>
      <c r="L8" s="7">
        <v>2</v>
      </c>
      <c r="M8" s="7">
        <v>3</v>
      </c>
      <c r="N8" s="7">
        <v>4</v>
      </c>
      <c r="O8" s="19">
        <v>5</v>
      </c>
      <c r="P8" s="6" t="s">
        <v>10</v>
      </c>
      <c r="Q8" s="8" t="s">
        <v>11</v>
      </c>
    </row>
    <row r="9" spans="1:17" ht="31.5" customHeight="1" x14ac:dyDescent="0.2">
      <c r="A9" s="11" t="s">
        <v>32</v>
      </c>
      <c r="B9" s="93"/>
      <c r="C9" s="12"/>
      <c r="D9" s="13"/>
      <c r="E9" s="56"/>
      <c r="F9" s="24">
        <v>1</v>
      </c>
      <c r="G9" s="150" t="s">
        <v>153</v>
      </c>
      <c r="H9" s="151"/>
      <c r="I9" s="151"/>
      <c r="J9" s="152"/>
      <c r="K9" s="57"/>
      <c r="L9" s="26">
        <v>0</v>
      </c>
      <c r="M9" s="26">
        <v>3</v>
      </c>
      <c r="N9" s="26">
        <v>3</v>
      </c>
      <c r="O9" s="27">
        <v>3</v>
      </c>
      <c r="P9" s="58">
        <v>7</v>
      </c>
      <c r="Q9" s="29">
        <v>2</v>
      </c>
    </row>
    <row r="10" spans="1:17" ht="31.5" customHeight="1" x14ac:dyDescent="0.2">
      <c r="A10" s="21" t="s">
        <v>33</v>
      </c>
      <c r="B10" s="94"/>
      <c r="C10" s="22"/>
      <c r="D10" s="23">
        <f>D9</f>
        <v>0</v>
      </c>
      <c r="E10" s="56"/>
      <c r="F10" s="32">
        <v>2</v>
      </c>
      <c r="G10" s="139" t="s">
        <v>189</v>
      </c>
      <c r="H10" s="140"/>
      <c r="I10" s="140"/>
      <c r="J10" s="141"/>
      <c r="K10" s="33">
        <v>3</v>
      </c>
      <c r="L10" s="34"/>
      <c r="M10" s="35">
        <v>3</v>
      </c>
      <c r="N10" s="35">
        <v>3</v>
      </c>
      <c r="O10" s="36">
        <v>3</v>
      </c>
      <c r="P10" s="59">
        <v>8</v>
      </c>
      <c r="Q10" s="38">
        <v>1</v>
      </c>
    </row>
    <row r="11" spans="1:17" ht="31.5" customHeight="1" x14ac:dyDescent="0.2">
      <c r="A11" s="30" t="s">
        <v>34</v>
      </c>
      <c r="B11" s="103">
        <f>B9</f>
        <v>0</v>
      </c>
      <c r="C11" s="31"/>
      <c r="D11" s="23">
        <f>D9</f>
        <v>0</v>
      </c>
      <c r="E11" s="56"/>
      <c r="F11" s="32">
        <v>3</v>
      </c>
      <c r="G11" s="139" t="s">
        <v>158</v>
      </c>
      <c r="H11" s="140"/>
      <c r="I11" s="140"/>
      <c r="J11" s="141"/>
      <c r="K11" s="33">
        <v>0</v>
      </c>
      <c r="L11" s="35">
        <v>0</v>
      </c>
      <c r="M11" s="34"/>
      <c r="N11" s="35">
        <v>3</v>
      </c>
      <c r="O11" s="36">
        <v>2</v>
      </c>
      <c r="P11" s="59">
        <v>5</v>
      </c>
      <c r="Q11" s="38">
        <v>3</v>
      </c>
    </row>
    <row r="12" spans="1:17" ht="31.5" customHeight="1" x14ac:dyDescent="0.2">
      <c r="A12" s="39" t="s">
        <v>13</v>
      </c>
      <c r="B12" s="94"/>
      <c r="C12" s="22"/>
      <c r="D12" s="23">
        <f>D9</f>
        <v>0</v>
      </c>
      <c r="E12" s="56"/>
      <c r="F12" s="24">
        <v>4</v>
      </c>
      <c r="G12" s="139" t="s">
        <v>190</v>
      </c>
      <c r="H12" s="140"/>
      <c r="I12" s="140"/>
      <c r="J12" s="141"/>
      <c r="K12" s="33">
        <v>0</v>
      </c>
      <c r="L12" s="35">
        <v>0</v>
      </c>
      <c r="M12" s="35">
        <v>0</v>
      </c>
      <c r="N12" s="34"/>
      <c r="O12" s="36">
        <v>3</v>
      </c>
      <c r="P12" s="59">
        <v>5</v>
      </c>
      <c r="Q12" s="38">
        <v>5</v>
      </c>
    </row>
    <row r="13" spans="1:17" ht="31.5" customHeight="1" thickBot="1" x14ac:dyDescent="0.25">
      <c r="A13" s="40" t="s">
        <v>35</v>
      </c>
      <c r="B13" s="103">
        <f>B9</f>
        <v>0</v>
      </c>
      <c r="C13" s="31"/>
      <c r="D13" s="23">
        <f>D9</f>
        <v>0</v>
      </c>
      <c r="E13" s="56"/>
      <c r="F13" s="41">
        <v>5</v>
      </c>
      <c r="G13" s="136" t="s">
        <v>191</v>
      </c>
      <c r="H13" s="137"/>
      <c r="I13" s="137"/>
      <c r="J13" s="138"/>
      <c r="K13" s="42">
        <v>0</v>
      </c>
      <c r="L13" s="43">
        <v>0</v>
      </c>
      <c r="M13" s="43">
        <v>3</v>
      </c>
      <c r="N13" s="43">
        <v>2</v>
      </c>
      <c r="O13" s="44"/>
      <c r="P13" s="60">
        <v>5</v>
      </c>
      <c r="Q13" s="46">
        <v>4</v>
      </c>
    </row>
    <row r="14" spans="1:17" ht="31.5" customHeight="1" x14ac:dyDescent="0.3">
      <c r="A14" s="61" t="s">
        <v>36</v>
      </c>
      <c r="B14" s="93"/>
      <c r="C14" s="62"/>
      <c r="D14" s="63">
        <f>D9</f>
        <v>0</v>
      </c>
      <c r="E14" s="56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</row>
    <row r="15" spans="1:17" ht="31.5" customHeight="1" x14ac:dyDescent="0.3">
      <c r="A15" s="40" t="s">
        <v>7</v>
      </c>
      <c r="B15" s="103">
        <f>B9</f>
        <v>0</v>
      </c>
      <c r="C15" s="31"/>
      <c r="D15" s="23">
        <f>D9</f>
        <v>0</v>
      </c>
      <c r="E15" s="5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5"/>
    </row>
    <row r="16" spans="1:17" ht="31.5" customHeight="1" x14ac:dyDescent="0.3">
      <c r="A16" s="61" t="s">
        <v>37</v>
      </c>
      <c r="B16" s="93"/>
      <c r="C16" s="62"/>
      <c r="D16" s="63">
        <f>D9</f>
        <v>0</v>
      </c>
      <c r="E16" s="56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17" ht="31.5" customHeight="1" x14ac:dyDescent="0.3">
      <c r="A17" s="40" t="s">
        <v>12</v>
      </c>
      <c r="B17" s="103">
        <f>B9</f>
        <v>0</v>
      </c>
      <c r="C17" s="31"/>
      <c r="D17" s="23">
        <f>D9</f>
        <v>0</v>
      </c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5"/>
    </row>
    <row r="18" spans="1:17" ht="31.5" customHeight="1" thickBot="1" x14ac:dyDescent="0.35">
      <c r="A18" s="47" t="s">
        <v>38</v>
      </c>
      <c r="B18" s="107"/>
      <c r="C18" s="48"/>
      <c r="D18" s="49">
        <f>D9</f>
        <v>0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7"/>
    </row>
    <row r="19" spans="1:17" ht="31.5" customHeight="1" thickBot="1" x14ac:dyDescent="0.25"/>
    <row r="20" spans="1:17" ht="31.5" customHeight="1" thickBot="1" x14ac:dyDescent="0.25">
      <c r="A20" s="68" t="s">
        <v>39</v>
      </c>
      <c r="B20" s="129" t="s">
        <v>40</v>
      </c>
      <c r="C20" s="130"/>
      <c r="D20" s="130"/>
      <c r="E20" s="130"/>
      <c r="F20" s="130"/>
      <c r="G20" s="130"/>
      <c r="H20" s="130"/>
      <c r="I20" s="131"/>
      <c r="J20" s="129" t="s">
        <v>41</v>
      </c>
      <c r="K20" s="131"/>
      <c r="L20" s="69" t="s">
        <v>42</v>
      </c>
      <c r="M20" s="70" t="s">
        <v>43</v>
      </c>
      <c r="N20" s="70" t="s">
        <v>44</v>
      </c>
      <c r="O20" s="70" t="s">
        <v>45</v>
      </c>
      <c r="P20" s="70" t="s">
        <v>46</v>
      </c>
      <c r="Q20" s="71" t="s">
        <v>47</v>
      </c>
    </row>
    <row r="21" spans="1:17" ht="31.5" customHeight="1" x14ac:dyDescent="0.25">
      <c r="A21" s="72">
        <v>2</v>
      </c>
      <c r="B21" s="117" t="str">
        <f>G10</f>
        <v>Muro Myriam Edith (SAL)</v>
      </c>
      <c r="C21" s="118"/>
      <c r="D21" s="118"/>
      <c r="E21" s="118"/>
      <c r="F21" s="118"/>
      <c r="G21" s="118"/>
      <c r="H21" s="118"/>
      <c r="I21" s="119"/>
      <c r="J21" s="120"/>
      <c r="K21" s="121"/>
      <c r="L21" s="73"/>
      <c r="M21" s="74"/>
      <c r="N21" s="74"/>
      <c r="O21" s="74"/>
      <c r="P21" s="75"/>
      <c r="Q21" s="122">
        <v>4</v>
      </c>
    </row>
    <row r="22" spans="1:17" ht="31.5" customHeight="1" thickBot="1" x14ac:dyDescent="0.3">
      <c r="A22" s="76">
        <v>5</v>
      </c>
      <c r="B22" s="124" t="str">
        <f>G13</f>
        <v>ROCHA Sofía (JUJ)</v>
      </c>
      <c r="C22" s="125"/>
      <c r="D22" s="125"/>
      <c r="E22" s="125"/>
      <c r="F22" s="125"/>
      <c r="G22" s="125"/>
      <c r="H22" s="125"/>
      <c r="I22" s="126"/>
      <c r="J22" s="127"/>
      <c r="K22" s="128"/>
      <c r="L22" s="77"/>
      <c r="M22" s="78"/>
      <c r="N22" s="78"/>
      <c r="O22" s="78"/>
      <c r="P22" s="79"/>
      <c r="Q22" s="123"/>
    </row>
    <row r="23" spans="1:17" ht="9" customHeight="1" thickBot="1" x14ac:dyDescent="0.25">
      <c r="B23" s="80"/>
      <c r="C23" s="80"/>
      <c r="D23" s="80"/>
      <c r="E23" s="80"/>
      <c r="F23" s="80"/>
      <c r="G23" s="80"/>
      <c r="H23" s="80"/>
      <c r="I23" s="80"/>
      <c r="Q23" s="81"/>
    </row>
    <row r="24" spans="1:17" ht="31.5" customHeight="1" x14ac:dyDescent="0.25">
      <c r="A24" s="72">
        <v>3</v>
      </c>
      <c r="B24" s="117" t="str">
        <f>G11</f>
        <v>ZAPATERO Estela Maris (JUJ)</v>
      </c>
      <c r="C24" s="118"/>
      <c r="D24" s="118"/>
      <c r="E24" s="118"/>
      <c r="F24" s="118"/>
      <c r="G24" s="118"/>
      <c r="H24" s="118"/>
      <c r="I24" s="119"/>
      <c r="J24" s="120"/>
      <c r="K24" s="121"/>
      <c r="L24" s="73"/>
      <c r="M24" s="74"/>
      <c r="N24" s="74"/>
      <c r="O24" s="74"/>
      <c r="P24" s="75"/>
      <c r="Q24" s="122">
        <v>2</v>
      </c>
    </row>
    <row r="25" spans="1:17" ht="31.5" customHeight="1" thickBot="1" x14ac:dyDescent="0.3">
      <c r="A25" s="76">
        <v>4</v>
      </c>
      <c r="B25" s="124" t="str">
        <f>G12</f>
        <v>FLORES Silvia del Valle (JUJ)</v>
      </c>
      <c r="C25" s="125"/>
      <c r="D25" s="125"/>
      <c r="E25" s="125"/>
      <c r="F25" s="125"/>
      <c r="G25" s="125"/>
      <c r="H25" s="125"/>
      <c r="I25" s="126"/>
      <c r="J25" s="127"/>
      <c r="K25" s="128"/>
      <c r="L25" s="77"/>
      <c r="M25" s="78"/>
      <c r="N25" s="78"/>
      <c r="O25" s="78"/>
      <c r="P25" s="79"/>
      <c r="Q25" s="123"/>
    </row>
    <row r="26" spans="1:17" ht="9" customHeight="1" thickBot="1" x14ac:dyDescent="0.25">
      <c r="B26" s="80"/>
      <c r="C26" s="80"/>
      <c r="D26" s="80"/>
      <c r="E26" s="80"/>
      <c r="F26" s="80"/>
      <c r="G26" s="80"/>
      <c r="H26" s="80"/>
      <c r="I26" s="80"/>
      <c r="Q26" s="81"/>
    </row>
    <row r="27" spans="1:17" ht="31.5" customHeight="1" x14ac:dyDescent="0.25">
      <c r="A27" s="72">
        <v>1</v>
      </c>
      <c r="B27" s="117" t="str">
        <f>G9</f>
        <v>ZAPATERO Carina (JUJ)</v>
      </c>
      <c r="C27" s="118"/>
      <c r="D27" s="118"/>
      <c r="E27" s="118"/>
      <c r="F27" s="118"/>
      <c r="G27" s="118"/>
      <c r="H27" s="118"/>
      <c r="I27" s="119"/>
      <c r="J27" s="120"/>
      <c r="K27" s="121"/>
      <c r="L27" s="73"/>
      <c r="M27" s="74"/>
      <c r="N27" s="74"/>
      <c r="O27" s="74"/>
      <c r="P27" s="75"/>
      <c r="Q27" s="122">
        <v>4</v>
      </c>
    </row>
    <row r="28" spans="1:17" ht="31.5" customHeight="1" thickBot="1" x14ac:dyDescent="0.3">
      <c r="A28" s="76">
        <v>5</v>
      </c>
      <c r="B28" s="124" t="str">
        <f>G13</f>
        <v>ROCHA Sofía (JUJ)</v>
      </c>
      <c r="C28" s="125"/>
      <c r="D28" s="125"/>
      <c r="E28" s="125"/>
      <c r="F28" s="125"/>
      <c r="G28" s="125"/>
      <c r="H28" s="125"/>
      <c r="I28" s="126"/>
      <c r="J28" s="127"/>
      <c r="K28" s="128"/>
      <c r="L28" s="77"/>
      <c r="M28" s="78"/>
      <c r="N28" s="78"/>
      <c r="O28" s="78"/>
      <c r="P28" s="79"/>
      <c r="Q28" s="123"/>
    </row>
    <row r="29" spans="1:17" ht="9" customHeight="1" thickBot="1" x14ac:dyDescent="0.25">
      <c r="B29" s="80"/>
      <c r="C29" s="80"/>
      <c r="D29" s="80"/>
      <c r="E29" s="80"/>
      <c r="F29" s="80"/>
      <c r="G29" s="80"/>
      <c r="H29" s="80"/>
      <c r="I29" s="80"/>
      <c r="Q29" s="81"/>
    </row>
    <row r="30" spans="1:17" ht="31.5" customHeight="1" x14ac:dyDescent="0.25">
      <c r="A30" s="72">
        <v>2</v>
      </c>
      <c r="B30" s="117" t="str">
        <f>G10</f>
        <v>Muro Myriam Edith (SAL)</v>
      </c>
      <c r="C30" s="118"/>
      <c r="D30" s="118"/>
      <c r="E30" s="118"/>
      <c r="F30" s="118"/>
      <c r="G30" s="118"/>
      <c r="H30" s="118"/>
      <c r="I30" s="119"/>
      <c r="J30" s="120"/>
      <c r="K30" s="121"/>
      <c r="L30" s="73"/>
      <c r="M30" s="74"/>
      <c r="N30" s="74"/>
      <c r="O30" s="74"/>
      <c r="P30" s="75"/>
      <c r="Q30" s="122">
        <v>1</v>
      </c>
    </row>
    <row r="31" spans="1:17" ht="31.5" customHeight="1" thickBot="1" x14ac:dyDescent="0.3">
      <c r="A31" s="76">
        <v>3</v>
      </c>
      <c r="B31" s="124" t="str">
        <f>G11</f>
        <v>ZAPATERO Estela Maris (JUJ)</v>
      </c>
      <c r="C31" s="125"/>
      <c r="D31" s="125"/>
      <c r="E31" s="125"/>
      <c r="F31" s="125"/>
      <c r="G31" s="125"/>
      <c r="H31" s="125"/>
      <c r="I31" s="126"/>
      <c r="J31" s="127"/>
      <c r="K31" s="128"/>
      <c r="L31" s="77"/>
      <c r="M31" s="78"/>
      <c r="N31" s="78"/>
      <c r="O31" s="78"/>
      <c r="P31" s="79"/>
      <c r="Q31" s="123"/>
    </row>
    <row r="32" spans="1:17" ht="9" customHeight="1" thickBot="1" x14ac:dyDescent="0.25">
      <c r="B32" s="80"/>
      <c r="C32" s="80"/>
      <c r="D32" s="80"/>
      <c r="E32" s="80"/>
      <c r="F32" s="80"/>
      <c r="G32" s="80"/>
      <c r="H32" s="80"/>
      <c r="I32" s="80"/>
      <c r="Q32" s="81"/>
    </row>
    <row r="33" spans="1:17" ht="31.5" customHeight="1" x14ac:dyDescent="0.25">
      <c r="A33" s="72">
        <v>1</v>
      </c>
      <c r="B33" s="117" t="str">
        <f>G9</f>
        <v>ZAPATERO Carina (JUJ)</v>
      </c>
      <c r="C33" s="118"/>
      <c r="D33" s="118"/>
      <c r="E33" s="118"/>
      <c r="F33" s="118"/>
      <c r="G33" s="118"/>
      <c r="H33" s="118"/>
      <c r="I33" s="119"/>
      <c r="J33" s="120"/>
      <c r="K33" s="121"/>
      <c r="L33" s="73"/>
      <c r="M33" s="74"/>
      <c r="N33" s="74"/>
      <c r="O33" s="74"/>
      <c r="P33" s="75"/>
      <c r="Q33" s="122">
        <v>3</v>
      </c>
    </row>
    <row r="34" spans="1:17" ht="31.5" customHeight="1" thickBot="1" x14ac:dyDescent="0.3">
      <c r="A34" s="76">
        <v>4</v>
      </c>
      <c r="B34" s="124" t="str">
        <f>G12</f>
        <v>FLORES Silvia del Valle (JUJ)</v>
      </c>
      <c r="C34" s="125"/>
      <c r="D34" s="125"/>
      <c r="E34" s="125"/>
      <c r="F34" s="125"/>
      <c r="G34" s="125"/>
      <c r="H34" s="125"/>
      <c r="I34" s="126"/>
      <c r="J34" s="127"/>
      <c r="K34" s="128"/>
      <c r="L34" s="77"/>
      <c r="M34" s="78"/>
      <c r="N34" s="78"/>
      <c r="O34" s="78"/>
      <c r="P34" s="79"/>
      <c r="Q34" s="123"/>
    </row>
    <row r="35" spans="1:17" ht="9" customHeight="1" thickBot="1" x14ac:dyDescent="0.25">
      <c r="B35" s="80"/>
      <c r="C35" s="80"/>
      <c r="D35" s="80"/>
      <c r="E35" s="80"/>
      <c r="F35" s="80"/>
      <c r="G35" s="80"/>
      <c r="H35" s="80"/>
      <c r="I35" s="80"/>
      <c r="Q35" s="81"/>
    </row>
    <row r="36" spans="1:17" ht="31.5" customHeight="1" x14ac:dyDescent="0.25">
      <c r="A36" s="72">
        <v>5</v>
      </c>
      <c r="B36" s="117" t="str">
        <f>G13</f>
        <v>ROCHA Sofía (JUJ)</v>
      </c>
      <c r="C36" s="118"/>
      <c r="D36" s="118"/>
      <c r="E36" s="118"/>
      <c r="F36" s="118"/>
      <c r="G36" s="118"/>
      <c r="H36" s="118"/>
      <c r="I36" s="119"/>
      <c r="J36" s="120"/>
      <c r="K36" s="121"/>
      <c r="L36" s="73"/>
      <c r="M36" s="74"/>
      <c r="N36" s="74"/>
      <c r="O36" s="74"/>
      <c r="P36" s="75"/>
      <c r="Q36" s="122">
        <v>2</v>
      </c>
    </row>
    <row r="37" spans="1:17" ht="31.5" customHeight="1" thickBot="1" x14ac:dyDescent="0.3">
      <c r="A37" s="76">
        <v>3</v>
      </c>
      <c r="B37" s="124" t="str">
        <f>G11</f>
        <v>ZAPATERO Estela Maris (JUJ)</v>
      </c>
      <c r="C37" s="125"/>
      <c r="D37" s="125"/>
      <c r="E37" s="125"/>
      <c r="F37" s="125"/>
      <c r="G37" s="125"/>
      <c r="H37" s="125"/>
      <c r="I37" s="126"/>
      <c r="J37" s="127"/>
      <c r="K37" s="128"/>
      <c r="L37" s="77"/>
      <c r="M37" s="78"/>
      <c r="N37" s="78"/>
      <c r="O37" s="78"/>
      <c r="P37" s="79"/>
      <c r="Q37" s="123"/>
    </row>
    <row r="38" spans="1:17" ht="9" customHeight="1" thickBot="1" x14ac:dyDescent="0.25">
      <c r="B38" s="80"/>
      <c r="C38" s="80"/>
      <c r="D38" s="80"/>
      <c r="E38" s="80"/>
      <c r="F38" s="80"/>
      <c r="G38" s="80"/>
      <c r="H38" s="80"/>
      <c r="I38" s="80"/>
      <c r="Q38" s="81"/>
    </row>
    <row r="39" spans="1:17" ht="31.5" customHeight="1" x14ac:dyDescent="0.25">
      <c r="A39" s="72">
        <v>1</v>
      </c>
      <c r="B39" s="117" t="str">
        <f>G9</f>
        <v>ZAPATERO Carina (JUJ)</v>
      </c>
      <c r="C39" s="118"/>
      <c r="D39" s="118"/>
      <c r="E39" s="118"/>
      <c r="F39" s="118"/>
      <c r="G39" s="118"/>
      <c r="H39" s="118"/>
      <c r="I39" s="119"/>
      <c r="J39" s="120"/>
      <c r="K39" s="121"/>
      <c r="L39" s="73"/>
      <c r="M39" s="74"/>
      <c r="N39" s="74"/>
      <c r="O39" s="74"/>
      <c r="P39" s="75"/>
      <c r="Q39" s="122">
        <v>5</v>
      </c>
    </row>
    <row r="40" spans="1:17" ht="31.5" customHeight="1" thickBot="1" x14ac:dyDescent="0.3">
      <c r="A40" s="76">
        <v>3</v>
      </c>
      <c r="B40" s="124" t="str">
        <f>G11</f>
        <v>ZAPATERO Estela Maris (JUJ)</v>
      </c>
      <c r="C40" s="125"/>
      <c r="D40" s="125"/>
      <c r="E40" s="125"/>
      <c r="F40" s="125"/>
      <c r="G40" s="125"/>
      <c r="H40" s="125"/>
      <c r="I40" s="126"/>
      <c r="J40" s="127"/>
      <c r="K40" s="128"/>
      <c r="L40" s="77"/>
      <c r="M40" s="78"/>
      <c r="N40" s="78"/>
      <c r="O40" s="78"/>
      <c r="P40" s="79"/>
      <c r="Q40" s="123"/>
    </row>
    <row r="41" spans="1:17" ht="9" customHeight="1" thickBot="1" x14ac:dyDescent="0.25">
      <c r="B41" s="80"/>
      <c r="C41" s="80"/>
      <c r="D41" s="80"/>
      <c r="E41" s="80"/>
      <c r="F41" s="80"/>
      <c r="G41" s="80"/>
      <c r="H41" s="80"/>
      <c r="I41" s="80"/>
      <c r="Q41" s="81"/>
    </row>
    <row r="42" spans="1:17" ht="31.5" customHeight="1" x14ac:dyDescent="0.25">
      <c r="A42" s="72">
        <v>4</v>
      </c>
      <c r="B42" s="117" t="str">
        <f>G12</f>
        <v>FLORES Silvia del Valle (JUJ)</v>
      </c>
      <c r="C42" s="118"/>
      <c r="D42" s="118"/>
      <c r="E42" s="118"/>
      <c r="F42" s="118"/>
      <c r="G42" s="118"/>
      <c r="H42" s="118"/>
      <c r="I42" s="119"/>
      <c r="J42" s="120"/>
      <c r="K42" s="121"/>
      <c r="L42" s="73"/>
      <c r="M42" s="74"/>
      <c r="N42" s="74"/>
      <c r="O42" s="74"/>
      <c r="P42" s="75"/>
      <c r="Q42" s="122">
        <v>1</v>
      </c>
    </row>
    <row r="43" spans="1:17" ht="31.5" customHeight="1" thickBot="1" x14ac:dyDescent="0.3">
      <c r="A43" s="76">
        <v>2</v>
      </c>
      <c r="B43" s="124" t="str">
        <f>G10</f>
        <v>Muro Myriam Edith (SAL)</v>
      </c>
      <c r="C43" s="125"/>
      <c r="D43" s="125"/>
      <c r="E43" s="125"/>
      <c r="F43" s="125"/>
      <c r="G43" s="125"/>
      <c r="H43" s="125"/>
      <c r="I43" s="126"/>
      <c r="J43" s="127"/>
      <c r="K43" s="128"/>
      <c r="L43" s="77"/>
      <c r="M43" s="78"/>
      <c r="N43" s="78"/>
      <c r="O43" s="78"/>
      <c r="P43" s="79"/>
      <c r="Q43" s="123"/>
    </row>
    <row r="44" spans="1:17" ht="9" customHeight="1" thickBot="1" x14ac:dyDescent="0.25">
      <c r="B44" s="80"/>
      <c r="C44" s="80"/>
      <c r="D44" s="80"/>
      <c r="E44" s="80"/>
      <c r="F44" s="80"/>
      <c r="G44" s="80"/>
      <c r="H44" s="80"/>
      <c r="I44" s="80"/>
      <c r="Q44" s="81"/>
    </row>
    <row r="45" spans="1:17" ht="31.5" customHeight="1" x14ac:dyDescent="0.25">
      <c r="A45" s="72">
        <v>4</v>
      </c>
      <c r="B45" s="117" t="str">
        <f>G12</f>
        <v>FLORES Silvia del Valle (JUJ)</v>
      </c>
      <c r="C45" s="118"/>
      <c r="D45" s="118"/>
      <c r="E45" s="118"/>
      <c r="F45" s="118"/>
      <c r="G45" s="118"/>
      <c r="H45" s="118"/>
      <c r="I45" s="119"/>
      <c r="J45" s="120"/>
      <c r="K45" s="121"/>
      <c r="L45" s="73"/>
      <c r="M45" s="74"/>
      <c r="N45" s="74"/>
      <c r="O45" s="74"/>
      <c r="P45" s="75"/>
      <c r="Q45" s="122">
        <v>3</v>
      </c>
    </row>
    <row r="46" spans="1:17" ht="31.5" customHeight="1" thickBot="1" x14ac:dyDescent="0.3">
      <c r="A46" s="76">
        <v>5</v>
      </c>
      <c r="B46" s="124" t="str">
        <f>G13</f>
        <v>ROCHA Sofía (JUJ)</v>
      </c>
      <c r="C46" s="125"/>
      <c r="D46" s="125"/>
      <c r="E46" s="125"/>
      <c r="F46" s="125"/>
      <c r="G46" s="125"/>
      <c r="H46" s="125"/>
      <c r="I46" s="126"/>
      <c r="J46" s="127"/>
      <c r="K46" s="128"/>
      <c r="L46" s="77"/>
      <c r="M46" s="78"/>
      <c r="N46" s="78"/>
      <c r="O46" s="78"/>
      <c r="P46" s="79"/>
      <c r="Q46" s="123"/>
    </row>
    <row r="47" spans="1:17" ht="9" customHeight="1" thickBot="1" x14ac:dyDescent="0.25">
      <c r="B47" s="80"/>
      <c r="C47" s="80"/>
      <c r="D47" s="80"/>
      <c r="E47" s="80"/>
      <c r="F47" s="80"/>
      <c r="G47" s="80"/>
      <c r="H47" s="80"/>
      <c r="I47" s="80"/>
      <c r="Q47" s="81"/>
    </row>
    <row r="48" spans="1:17" ht="31.5" customHeight="1" x14ac:dyDescent="0.25">
      <c r="A48" s="72">
        <v>1</v>
      </c>
      <c r="B48" s="117" t="str">
        <f>G9</f>
        <v>ZAPATERO Carina (JUJ)</v>
      </c>
      <c r="C48" s="118"/>
      <c r="D48" s="118"/>
      <c r="E48" s="118"/>
      <c r="F48" s="118"/>
      <c r="G48" s="118"/>
      <c r="H48" s="118"/>
      <c r="I48" s="119"/>
      <c r="J48" s="120"/>
      <c r="K48" s="121"/>
      <c r="L48" s="73"/>
      <c r="M48" s="74"/>
      <c r="N48" s="74"/>
      <c r="O48" s="74"/>
      <c r="P48" s="75"/>
      <c r="Q48" s="122">
        <v>5</v>
      </c>
    </row>
    <row r="49" spans="1:17" ht="31.5" customHeight="1" thickBot="1" x14ac:dyDescent="0.3">
      <c r="A49" s="76">
        <v>2</v>
      </c>
      <c r="B49" s="124" t="str">
        <f>G10</f>
        <v>Muro Myriam Edith (SAL)</v>
      </c>
      <c r="C49" s="125"/>
      <c r="D49" s="125"/>
      <c r="E49" s="125"/>
      <c r="F49" s="125"/>
      <c r="G49" s="125"/>
      <c r="H49" s="125"/>
      <c r="I49" s="126"/>
      <c r="J49" s="127"/>
      <c r="K49" s="128"/>
      <c r="L49" s="77"/>
      <c r="M49" s="78"/>
      <c r="N49" s="78"/>
      <c r="O49" s="78"/>
      <c r="P49" s="79"/>
      <c r="Q49" s="123"/>
    </row>
    <row r="50" spans="1:17" ht="31.5" customHeight="1" x14ac:dyDescent="0.2">
      <c r="A50" s="111" t="s">
        <v>48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3"/>
    </row>
    <row r="51" spans="1:17" ht="31.5" customHeight="1" x14ac:dyDescent="0.2">
      <c r="A51" s="114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6"/>
    </row>
    <row r="52" spans="1:17" ht="31.5" customHeight="1" x14ac:dyDescent="0.2">
      <c r="A52" s="114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6"/>
    </row>
    <row r="53" spans="1:17" ht="31.5" customHeight="1" x14ac:dyDescent="0.2">
      <c r="A53" s="82"/>
      <c r="B53" s="83"/>
      <c r="C53" s="83"/>
      <c r="D53" s="83"/>
      <c r="E53" s="83"/>
      <c r="F53" s="83"/>
      <c r="G53" s="83"/>
      <c r="H53" s="84"/>
      <c r="I53" s="84"/>
      <c r="J53" s="84"/>
      <c r="K53" s="83"/>
      <c r="L53" s="83"/>
      <c r="M53" s="83"/>
      <c r="N53" s="83"/>
      <c r="O53" s="83"/>
      <c r="P53" s="83"/>
      <c r="Q53" s="85"/>
    </row>
    <row r="54" spans="1:17" ht="31.5" customHeight="1" thickBot="1" x14ac:dyDescent="0.25">
      <c r="A54" s="86"/>
      <c r="B54" s="87"/>
      <c r="C54" s="87"/>
      <c r="D54" s="87" t="s">
        <v>49</v>
      </c>
      <c r="E54" s="87"/>
      <c r="F54" s="87"/>
      <c r="G54" s="87"/>
      <c r="H54" s="87"/>
      <c r="I54" s="87"/>
      <c r="J54" s="87"/>
      <c r="K54" s="87"/>
      <c r="L54" s="87"/>
      <c r="M54" s="87" t="s">
        <v>50</v>
      </c>
      <c r="N54" s="87"/>
      <c r="O54" s="87"/>
      <c r="P54" s="87"/>
      <c r="Q54" s="88"/>
    </row>
    <row r="55" spans="1:17" ht="31.5" customHeight="1" x14ac:dyDescent="0.2"/>
    <row r="56" spans="1:17" ht="31.5" customHeight="1" x14ac:dyDescent="0.2"/>
  </sheetData>
  <mergeCells count="77">
    <mergeCell ref="A1:D1"/>
    <mergeCell ref="E1:K1"/>
    <mergeCell ref="A6:Q7"/>
    <mergeCell ref="F8:G8"/>
    <mergeCell ref="B9:B10"/>
    <mergeCell ref="G9:J9"/>
    <mergeCell ref="G10:J10"/>
    <mergeCell ref="M1:Q1"/>
    <mergeCell ref="A2:D2"/>
    <mergeCell ref="E2:K2"/>
    <mergeCell ref="M2:Q5"/>
    <mergeCell ref="A3:K3"/>
    <mergeCell ref="A4:D5"/>
    <mergeCell ref="E4:K4"/>
    <mergeCell ref="E5:K5"/>
    <mergeCell ref="B13:B14"/>
    <mergeCell ref="G13:J13"/>
    <mergeCell ref="B15:B16"/>
    <mergeCell ref="B11:B12"/>
    <mergeCell ref="G11:J11"/>
    <mergeCell ref="G12:J12"/>
    <mergeCell ref="B17:B18"/>
    <mergeCell ref="B20:I20"/>
    <mergeCell ref="J20:K20"/>
    <mergeCell ref="B24:I24"/>
    <mergeCell ref="J24:K24"/>
    <mergeCell ref="Q24:Q25"/>
    <mergeCell ref="B25:I25"/>
    <mergeCell ref="J25:K25"/>
    <mergeCell ref="B21:I21"/>
    <mergeCell ref="J21:K21"/>
    <mergeCell ref="Q21:Q22"/>
    <mergeCell ref="B22:I22"/>
    <mergeCell ref="J22:K22"/>
    <mergeCell ref="B30:I30"/>
    <mergeCell ref="J30:K30"/>
    <mergeCell ref="Q30:Q31"/>
    <mergeCell ref="B31:I31"/>
    <mergeCell ref="J31:K31"/>
    <mergeCell ref="B27:I27"/>
    <mergeCell ref="J27:K27"/>
    <mergeCell ref="Q27:Q28"/>
    <mergeCell ref="B28:I28"/>
    <mergeCell ref="J28:K28"/>
    <mergeCell ref="B36:I36"/>
    <mergeCell ref="J36:K36"/>
    <mergeCell ref="Q36:Q37"/>
    <mergeCell ref="B37:I37"/>
    <mergeCell ref="J37:K37"/>
    <mergeCell ref="B33:I33"/>
    <mergeCell ref="J33:K33"/>
    <mergeCell ref="Q33:Q34"/>
    <mergeCell ref="B34:I34"/>
    <mergeCell ref="J34:K34"/>
    <mergeCell ref="B42:I42"/>
    <mergeCell ref="J42:K42"/>
    <mergeCell ref="Q42:Q43"/>
    <mergeCell ref="B43:I43"/>
    <mergeCell ref="J43:K43"/>
    <mergeCell ref="B39:I39"/>
    <mergeCell ref="J39:K39"/>
    <mergeCell ref="Q39:Q40"/>
    <mergeCell ref="B40:I40"/>
    <mergeCell ref="J40:K40"/>
    <mergeCell ref="A50:Q50"/>
    <mergeCell ref="A51:Q51"/>
    <mergeCell ref="A52:Q52"/>
    <mergeCell ref="B45:I45"/>
    <mergeCell ref="J45:K45"/>
    <mergeCell ref="Q45:Q46"/>
    <mergeCell ref="B46:I46"/>
    <mergeCell ref="J46:K46"/>
    <mergeCell ref="B48:I48"/>
    <mergeCell ref="J48:K48"/>
    <mergeCell ref="Q48:Q49"/>
    <mergeCell ref="B49:I49"/>
    <mergeCell ref="J49:K49"/>
  </mergeCells>
  <conditionalFormatting sqref="P10:P13">
    <cfRule type="cellIs" dxfId="5" priority="2" stopIfTrue="1" operator="equal">
      <formula>0</formula>
    </cfRule>
  </conditionalFormatting>
  <conditionalFormatting sqref="P9">
    <cfRule type="cellIs" dxfId="4" priority="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5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/>
  </sheetPr>
  <dimension ref="A1:T204"/>
  <sheetViews>
    <sheetView tabSelected="1" view="pageBreakPreview" zoomScaleSheetLayoutView="100" workbookViewId="0">
      <selection activeCell="R12" sqref="R12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25</v>
      </c>
      <c r="L1" s="91"/>
      <c r="M1" s="91"/>
      <c r="N1" s="91"/>
      <c r="O1" s="91" t="s">
        <v>20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189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192</v>
      </c>
      <c r="I6" s="105"/>
      <c r="J6" s="105"/>
      <c r="K6" s="106"/>
      <c r="L6" s="33">
        <v>0</v>
      </c>
      <c r="M6" s="34"/>
      <c r="N6" s="35">
        <v>0</v>
      </c>
      <c r="O6" s="36"/>
      <c r="P6" s="9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191</v>
      </c>
      <c r="I7" s="105"/>
      <c r="J7" s="105"/>
      <c r="K7" s="106"/>
      <c r="L7" s="33">
        <v>0</v>
      </c>
      <c r="M7" s="35">
        <v>3</v>
      </c>
      <c r="N7" s="34"/>
      <c r="O7" s="36"/>
      <c r="P7" s="98"/>
      <c r="Q7" s="37">
        <v>3</v>
      </c>
      <c r="R7" s="38">
        <v>2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190</v>
      </c>
      <c r="I13" s="101"/>
      <c r="J13" s="101"/>
      <c r="K13" s="102"/>
      <c r="L13" s="25"/>
      <c r="M13" s="26">
        <v>0</v>
      </c>
      <c r="N13" s="26">
        <v>0</v>
      </c>
      <c r="O13" s="27"/>
      <c r="P13" s="98"/>
      <c r="Q13" s="28">
        <v>2</v>
      </c>
      <c r="R13" s="29">
        <v>3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193</v>
      </c>
      <c r="I14" s="105"/>
      <c r="J14" s="105"/>
      <c r="K14" s="106"/>
      <c r="L14" s="33">
        <v>3</v>
      </c>
      <c r="M14" s="34"/>
      <c r="N14" s="35">
        <v>1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194</v>
      </c>
      <c r="I15" s="105"/>
      <c r="J15" s="105"/>
      <c r="K15" s="106"/>
      <c r="L15" s="33">
        <v>3</v>
      </c>
      <c r="M15" s="35">
        <v>3</v>
      </c>
      <c r="N15" s="34"/>
      <c r="O15" s="36"/>
      <c r="P15" s="98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x14ac:dyDescent="0.3"/>
    <row r="19" spans="1:18" ht="18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3" priority="36" stopIfTrue="1" operator="equal">
      <formula>0</formula>
    </cfRule>
  </conditionalFormatting>
  <conditionalFormatting sqref="Q5">
    <cfRule type="cellIs" dxfId="2" priority="35" stopIfTrue="1" operator="equal">
      <formula>0</formula>
    </cfRule>
  </conditionalFormatting>
  <conditionalFormatting sqref="Q14:Q16">
    <cfRule type="cellIs" dxfId="1" priority="34" stopIfTrue="1" operator="equal">
      <formula>0</formula>
    </cfRule>
  </conditionalFormatting>
  <conditionalFormatting sqref="Q13">
    <cfRule type="cellIs" dxfId="0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</sheetPr>
  <dimension ref="A1:T204"/>
  <sheetViews>
    <sheetView view="pageBreakPreview" zoomScaleSheetLayoutView="100" workbookViewId="0">
      <selection activeCell="R34" sqref="R34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16</v>
      </c>
      <c r="L1" s="91"/>
      <c r="M1" s="91"/>
      <c r="N1" s="91"/>
      <c r="O1" s="91" t="s">
        <v>20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58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63</v>
      </c>
      <c r="I6" s="105"/>
      <c r="J6" s="105"/>
      <c r="K6" s="106"/>
      <c r="L6" s="33">
        <v>1</v>
      </c>
      <c r="M6" s="34"/>
      <c r="N6" s="35">
        <v>3</v>
      </c>
      <c r="O6" s="36"/>
      <c r="P6" s="9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66</v>
      </c>
      <c r="I7" s="105"/>
      <c r="J7" s="105"/>
      <c r="K7" s="106"/>
      <c r="L7" s="33" t="s">
        <v>169</v>
      </c>
      <c r="M7" s="35" t="s">
        <v>169</v>
      </c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52</v>
      </c>
      <c r="I13" s="101"/>
      <c r="J13" s="101"/>
      <c r="K13" s="102"/>
      <c r="L13" s="25"/>
      <c r="M13" s="26">
        <v>2</v>
      </c>
      <c r="N13" s="26">
        <v>3</v>
      </c>
      <c r="O13" s="27"/>
      <c r="P13" s="98"/>
      <c r="Q13" s="28">
        <v>3</v>
      </c>
      <c r="R13" s="29">
        <v>2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61</v>
      </c>
      <c r="I14" s="105"/>
      <c r="J14" s="105"/>
      <c r="K14" s="106"/>
      <c r="L14" s="33">
        <v>3</v>
      </c>
      <c r="M14" s="34"/>
      <c r="N14" s="35">
        <v>3</v>
      </c>
      <c r="O14" s="36"/>
      <c r="P14" s="98"/>
      <c r="Q14" s="37">
        <v>4</v>
      </c>
      <c r="R14" s="38">
        <v>1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62</v>
      </c>
      <c r="I15" s="105"/>
      <c r="J15" s="105"/>
      <c r="K15" s="106"/>
      <c r="L15" s="33">
        <v>0</v>
      </c>
      <c r="M15" s="35">
        <v>0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thickBot="1" x14ac:dyDescent="0.35"/>
    <row r="19" spans="1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1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1:18" ht="18" customHeight="1" x14ac:dyDescent="0.3">
      <c r="B21" s="21" t="str">
        <f>IF(H24="BYE","X","2-4")</f>
        <v>2-4</v>
      </c>
      <c r="C21" s="94"/>
      <c r="D21" s="22"/>
      <c r="E21" s="23">
        <f>E20</f>
        <v>0</v>
      </c>
      <c r="F21" s="14"/>
      <c r="G21" s="24">
        <v>1</v>
      </c>
      <c r="H21" s="100" t="s">
        <v>59</v>
      </c>
      <c r="I21" s="101"/>
      <c r="J21" s="101"/>
      <c r="K21" s="102"/>
      <c r="L21" s="25"/>
      <c r="M21" s="26">
        <v>3</v>
      </c>
      <c r="N21" s="26">
        <v>3</v>
      </c>
      <c r="O21" s="27">
        <v>3</v>
      </c>
      <c r="P21" s="98"/>
      <c r="Q21" s="28">
        <v>6</v>
      </c>
      <c r="R21" s="29">
        <v>1</v>
      </c>
    </row>
    <row r="22" spans="1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60</v>
      </c>
      <c r="I22" s="105"/>
      <c r="J22" s="105"/>
      <c r="K22" s="106"/>
      <c r="L22" s="33">
        <v>0</v>
      </c>
      <c r="M22" s="34"/>
      <c r="N22" s="35">
        <v>3</v>
      </c>
      <c r="O22" s="36">
        <v>3</v>
      </c>
      <c r="P22" s="98"/>
      <c r="Q22" s="37">
        <v>5</v>
      </c>
      <c r="R22" s="38">
        <v>2</v>
      </c>
    </row>
    <row r="23" spans="1:18" ht="18" customHeight="1" x14ac:dyDescent="0.3">
      <c r="B23" s="39" t="str">
        <f>IF(H24="BYE","X","3-4")</f>
        <v>3-4</v>
      </c>
      <c r="C23" s="94"/>
      <c r="D23" s="22"/>
      <c r="E23" s="23">
        <f>E20</f>
        <v>0</v>
      </c>
      <c r="F23" s="14"/>
      <c r="G23" s="32">
        <v>3</v>
      </c>
      <c r="H23" s="104" t="s">
        <v>64</v>
      </c>
      <c r="I23" s="105"/>
      <c r="J23" s="105"/>
      <c r="K23" s="106"/>
      <c r="L23" s="33">
        <v>0</v>
      </c>
      <c r="M23" s="35">
        <v>0</v>
      </c>
      <c r="N23" s="34"/>
      <c r="O23" s="36">
        <v>3</v>
      </c>
      <c r="P23" s="98"/>
      <c r="Q23" s="37">
        <v>4</v>
      </c>
      <c r="R23" s="38">
        <v>3</v>
      </c>
    </row>
    <row r="24" spans="1:18" ht="18" customHeight="1" thickBot="1" x14ac:dyDescent="0.35">
      <c r="B24" s="40" t="str">
        <f>IF(H24="BYE","X","1-4")</f>
        <v>1-4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65</v>
      </c>
      <c r="I24" s="109"/>
      <c r="J24" s="109"/>
      <c r="K24" s="110"/>
      <c r="L24" s="42">
        <v>0</v>
      </c>
      <c r="M24" s="43">
        <v>0</v>
      </c>
      <c r="N24" s="43">
        <v>0</v>
      </c>
      <c r="O24" s="44"/>
      <c r="P24" s="99"/>
      <c r="Q24" s="45">
        <v>3</v>
      </c>
      <c r="R24" s="46">
        <v>4</v>
      </c>
    </row>
    <row r="25" spans="1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18" customHeight="1" x14ac:dyDescent="0.3"/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/>
    <row r="196" spans="1:18" ht="18" customHeight="1" x14ac:dyDescent="0.3"/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31"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21" priority="36" stopIfTrue="1" operator="equal">
      <formula>0</formula>
    </cfRule>
  </conditionalFormatting>
  <conditionalFormatting sqref="Q5">
    <cfRule type="cellIs" dxfId="120" priority="35" stopIfTrue="1" operator="equal">
      <formula>0</formula>
    </cfRule>
  </conditionalFormatting>
  <conditionalFormatting sqref="Q14:Q16">
    <cfRule type="cellIs" dxfId="119" priority="34" stopIfTrue="1" operator="equal">
      <formula>0</formula>
    </cfRule>
  </conditionalFormatting>
  <conditionalFormatting sqref="Q13">
    <cfRule type="cellIs" dxfId="118" priority="33" stopIfTrue="1" operator="equal">
      <formula>0</formula>
    </cfRule>
  </conditionalFormatting>
  <conditionalFormatting sqref="Q22:Q24">
    <cfRule type="cellIs" dxfId="117" priority="32" stopIfTrue="1" operator="equal">
      <formula>0</formula>
    </cfRule>
  </conditionalFormatting>
  <conditionalFormatting sqref="Q21">
    <cfRule type="cellIs" dxfId="116" priority="31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/>
  </sheetPr>
  <dimension ref="A1:T204"/>
  <sheetViews>
    <sheetView view="pageBreakPreview" zoomScaleSheetLayoutView="100" workbookViewId="0">
      <selection activeCell="H14" sqref="H14:K14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18</v>
      </c>
      <c r="L1" s="91"/>
      <c r="M1" s="91"/>
      <c r="N1" s="91"/>
      <c r="O1" s="91" t="s">
        <v>20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67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59</v>
      </c>
      <c r="I6" s="105"/>
      <c r="J6" s="105"/>
      <c r="K6" s="106"/>
      <c r="L6" s="33">
        <v>0</v>
      </c>
      <c r="M6" s="34"/>
      <c r="N6" s="35">
        <v>3</v>
      </c>
      <c r="O6" s="36"/>
      <c r="P6" s="9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63</v>
      </c>
      <c r="I7" s="105"/>
      <c r="J7" s="105"/>
      <c r="K7" s="106"/>
      <c r="L7" s="33">
        <v>0</v>
      </c>
      <c r="M7" s="35">
        <v>0</v>
      </c>
      <c r="N7" s="34"/>
      <c r="O7" s="36"/>
      <c r="P7" s="9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2-4</v>
      </c>
      <c r="C13" s="94"/>
      <c r="D13" s="22"/>
      <c r="E13" s="23">
        <f>E12</f>
        <v>0</v>
      </c>
      <c r="F13" s="14"/>
      <c r="G13" s="24">
        <v>1</v>
      </c>
      <c r="H13" s="100" t="s">
        <v>68</v>
      </c>
      <c r="I13" s="101"/>
      <c r="J13" s="101"/>
      <c r="K13" s="102"/>
      <c r="L13" s="25"/>
      <c r="M13" s="26">
        <v>3</v>
      </c>
      <c r="N13" s="26">
        <v>3</v>
      </c>
      <c r="O13" s="27">
        <v>3</v>
      </c>
      <c r="P13" s="98"/>
      <c r="Q13" s="28">
        <v>6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69</v>
      </c>
      <c r="I14" s="105"/>
      <c r="J14" s="105"/>
      <c r="K14" s="106"/>
      <c r="L14" s="33">
        <v>1</v>
      </c>
      <c r="M14" s="34"/>
      <c r="N14" s="35">
        <v>3</v>
      </c>
      <c r="O14" s="36">
        <v>3</v>
      </c>
      <c r="P14" s="98"/>
      <c r="Q14" s="37">
        <v>5</v>
      </c>
      <c r="R14" s="38">
        <v>2</v>
      </c>
    </row>
    <row r="15" spans="1:20" ht="18" customHeight="1" x14ac:dyDescent="0.3">
      <c r="B15" s="39" t="str">
        <f>IF(H16="BYE","X","3-4")</f>
        <v>3-4</v>
      </c>
      <c r="C15" s="94"/>
      <c r="D15" s="22"/>
      <c r="E15" s="23">
        <f>E12</f>
        <v>0</v>
      </c>
      <c r="F15" s="14"/>
      <c r="G15" s="32">
        <v>3</v>
      </c>
      <c r="H15" s="104" t="s">
        <v>61</v>
      </c>
      <c r="I15" s="105"/>
      <c r="J15" s="105"/>
      <c r="K15" s="106"/>
      <c r="L15" s="33">
        <v>0</v>
      </c>
      <c r="M15" s="35">
        <v>0</v>
      </c>
      <c r="N15" s="34"/>
      <c r="O15" s="36">
        <v>3</v>
      </c>
      <c r="P15" s="98"/>
      <c r="Q15" s="37">
        <v>4</v>
      </c>
      <c r="R15" s="38">
        <v>3</v>
      </c>
    </row>
    <row r="16" spans="1:20" ht="18" customHeight="1" thickBot="1" x14ac:dyDescent="0.35">
      <c r="B16" s="40" t="str">
        <f>IF(H16="BYE","X","1-4")</f>
        <v>1-4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70</v>
      </c>
      <c r="I16" s="109"/>
      <c r="J16" s="109"/>
      <c r="K16" s="110"/>
      <c r="L16" s="42" t="s">
        <v>169</v>
      </c>
      <c r="M16" s="43" t="s">
        <v>169</v>
      </c>
      <c r="N16" s="43" t="s">
        <v>169</v>
      </c>
      <c r="O16" s="44"/>
      <c r="P16" s="99"/>
      <c r="Q16" s="45"/>
      <c r="R16" s="46"/>
    </row>
    <row r="17" spans="1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1:18" ht="18" customHeight="1" x14ac:dyDescent="0.3"/>
    <row r="19" spans="1:18" ht="18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/>
    <row r="196" spans="1:18" ht="18" customHeight="1" x14ac:dyDescent="0.3"/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22"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15" priority="36" stopIfTrue="1" operator="equal">
      <formula>0</formula>
    </cfRule>
  </conditionalFormatting>
  <conditionalFormatting sqref="Q5">
    <cfRule type="cellIs" dxfId="114" priority="35" stopIfTrue="1" operator="equal">
      <formula>0</formula>
    </cfRule>
  </conditionalFormatting>
  <conditionalFormatting sqref="Q14:Q16">
    <cfRule type="cellIs" dxfId="113" priority="34" stopIfTrue="1" operator="equal">
      <formula>0</formula>
    </cfRule>
  </conditionalFormatting>
  <conditionalFormatting sqref="Q13">
    <cfRule type="cellIs" dxfId="112" priority="33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/>
  </sheetPr>
  <dimension ref="A1:T204"/>
  <sheetViews>
    <sheetView view="pageBreakPreview" zoomScaleSheetLayoutView="100" workbookViewId="0">
      <selection activeCell="R8" sqref="R8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19</v>
      </c>
      <c r="L1" s="91"/>
      <c r="M1" s="91"/>
      <c r="N1" s="91"/>
      <c r="O1" s="91" t="s">
        <v>20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2-4</v>
      </c>
      <c r="C5" s="94"/>
      <c r="D5" s="22"/>
      <c r="E5" s="23">
        <f>E4</f>
        <v>0</v>
      </c>
      <c r="F5" s="14"/>
      <c r="G5" s="24">
        <v>1</v>
      </c>
      <c r="H5" s="100" t="s">
        <v>67</v>
      </c>
      <c r="I5" s="101"/>
      <c r="J5" s="101"/>
      <c r="K5" s="102"/>
      <c r="L5" s="25"/>
      <c r="M5" s="26">
        <v>3</v>
      </c>
      <c r="N5" s="26">
        <v>3</v>
      </c>
      <c r="O5" s="27">
        <v>3</v>
      </c>
      <c r="P5" s="98"/>
      <c r="Q5" s="28">
        <v>6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71</v>
      </c>
      <c r="I6" s="105"/>
      <c r="J6" s="105"/>
      <c r="K6" s="106"/>
      <c r="L6" s="33">
        <v>0</v>
      </c>
      <c r="M6" s="34"/>
      <c r="N6" s="35">
        <v>3</v>
      </c>
      <c r="O6" s="36">
        <v>0</v>
      </c>
      <c r="P6" s="98"/>
      <c r="Q6" s="37">
        <v>4</v>
      </c>
      <c r="R6" s="38">
        <v>3</v>
      </c>
    </row>
    <row r="7" spans="1:20" ht="18" customHeight="1" x14ac:dyDescent="0.3">
      <c r="B7" s="39" t="str">
        <f>IF(H8="BYE","X","3-4")</f>
        <v>3-4</v>
      </c>
      <c r="C7" s="94"/>
      <c r="D7" s="22"/>
      <c r="E7" s="23">
        <f>E4</f>
        <v>0</v>
      </c>
      <c r="F7" s="14"/>
      <c r="G7" s="32">
        <v>3</v>
      </c>
      <c r="H7" s="104" t="s">
        <v>70</v>
      </c>
      <c r="I7" s="105"/>
      <c r="J7" s="105"/>
      <c r="K7" s="106"/>
      <c r="L7" s="33" t="s">
        <v>169</v>
      </c>
      <c r="M7" s="35" t="s">
        <v>169</v>
      </c>
      <c r="N7" s="34"/>
      <c r="O7" s="36" t="s">
        <v>169</v>
      </c>
      <c r="P7" s="98"/>
      <c r="Q7" s="37"/>
      <c r="R7" s="38"/>
    </row>
    <row r="8" spans="1:20" ht="18" customHeight="1" thickBot="1" x14ac:dyDescent="0.35">
      <c r="B8" s="40" t="str">
        <f>IF(H8="BYE","X","1-4")</f>
        <v>1-4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68</v>
      </c>
      <c r="I8" s="109"/>
      <c r="J8" s="109"/>
      <c r="K8" s="110"/>
      <c r="L8" s="42">
        <v>0</v>
      </c>
      <c r="M8" s="43">
        <v>3</v>
      </c>
      <c r="N8" s="43">
        <v>3</v>
      </c>
      <c r="O8" s="44"/>
      <c r="P8" s="99"/>
      <c r="Q8" s="45">
        <v>5</v>
      </c>
      <c r="R8" s="46">
        <v>2</v>
      </c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x14ac:dyDescent="0.3"/>
    <row r="11" spans="1:20" ht="18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20" ht="18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0" ht="18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18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20" ht="18" customHeigh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20" ht="18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8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8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8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8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8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8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8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8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8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8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8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8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8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8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8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8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8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8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18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8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8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18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18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18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18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/>
    <row r="174" spans="1:18" ht="18" customHeight="1" x14ac:dyDescent="0.3"/>
    <row r="175" spans="1:18" ht="18" customHeight="1" x14ac:dyDescent="0.3"/>
    <row r="176" spans="1:18" ht="18" customHeight="1" x14ac:dyDescent="0.3"/>
    <row r="177" ht="18" customHeight="1" x14ac:dyDescent="0.3"/>
    <row r="178" ht="18" customHeight="1" x14ac:dyDescent="0.3"/>
    <row r="179" ht="18" customHeight="1" x14ac:dyDescent="0.3"/>
    <row r="180" ht="18" customHeight="1" x14ac:dyDescent="0.3"/>
    <row r="181" ht="18" customHeight="1" x14ac:dyDescent="0.3"/>
    <row r="182" ht="18" customHeight="1" x14ac:dyDescent="0.3"/>
    <row r="183" ht="18" customHeight="1" x14ac:dyDescent="0.3"/>
    <row r="184" ht="18" customHeight="1" x14ac:dyDescent="0.3"/>
    <row r="185" ht="18" customHeight="1" x14ac:dyDescent="0.3"/>
    <row r="186" ht="18" customHeight="1" x14ac:dyDescent="0.3"/>
    <row r="187" ht="18" customHeight="1" x14ac:dyDescent="0.3"/>
    <row r="188" ht="18" customHeight="1" x14ac:dyDescent="0.3"/>
    <row r="189" ht="18" customHeight="1" x14ac:dyDescent="0.3"/>
    <row r="190" ht="18" customHeight="1" x14ac:dyDescent="0.3"/>
    <row r="191" ht="18" customHeight="1" x14ac:dyDescent="0.3"/>
    <row r="192" ht="18" customHeight="1" x14ac:dyDescent="0.3"/>
    <row r="193" ht="18" customHeight="1" x14ac:dyDescent="0.3"/>
    <row r="194" ht="18" customHeight="1" x14ac:dyDescent="0.3"/>
    <row r="195" ht="18" customHeight="1" x14ac:dyDescent="0.3"/>
    <row r="196" ht="18" customHeight="1" x14ac:dyDescent="0.3"/>
    <row r="197" ht="18" customHeight="1" x14ac:dyDescent="0.3"/>
    <row r="198" ht="18" customHeight="1" x14ac:dyDescent="0.3"/>
    <row r="199" ht="18" customHeight="1" x14ac:dyDescent="0.3"/>
    <row r="200" ht="18" customHeight="1" x14ac:dyDescent="0.3"/>
    <row r="201" ht="18" customHeight="1" x14ac:dyDescent="0.3"/>
    <row r="202" ht="18" customHeight="1" x14ac:dyDescent="0.3"/>
    <row r="203" ht="18" customHeight="1" x14ac:dyDescent="0.3"/>
    <row r="204" ht="18" customHeight="1" x14ac:dyDescent="0.3"/>
  </sheetData>
  <mergeCells count="13"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11" priority="36" stopIfTrue="1" operator="equal">
      <formula>0</formula>
    </cfRule>
  </conditionalFormatting>
  <conditionalFormatting sqref="Q5">
    <cfRule type="cellIs" dxfId="110" priority="3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</sheetPr>
  <dimension ref="A1:T204"/>
  <sheetViews>
    <sheetView view="pageBreakPreview" topLeftCell="A24" zoomScaleSheetLayoutView="100" workbookViewId="0">
      <selection activeCell="R11" sqref="R11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14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72</v>
      </c>
      <c r="I5" s="101"/>
      <c r="J5" s="101"/>
      <c r="K5" s="102"/>
      <c r="L5" s="25"/>
      <c r="M5" s="26">
        <v>3</v>
      </c>
      <c r="N5" s="26">
        <v>0</v>
      </c>
      <c r="O5" s="27"/>
      <c r="P5" s="98"/>
      <c r="Q5" s="28">
        <v>3</v>
      </c>
      <c r="R5" s="29">
        <v>2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80</v>
      </c>
      <c r="I6" s="105"/>
      <c r="J6" s="105"/>
      <c r="K6" s="106"/>
      <c r="L6" s="33">
        <v>0</v>
      </c>
      <c r="M6" s="34"/>
      <c r="N6" s="35">
        <v>0</v>
      </c>
      <c r="O6" s="36"/>
      <c r="P6" s="98"/>
      <c r="Q6" s="37">
        <v>2</v>
      </c>
      <c r="R6" s="38">
        <v>3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81</v>
      </c>
      <c r="I7" s="105"/>
      <c r="J7" s="105"/>
      <c r="K7" s="106"/>
      <c r="L7" s="33">
        <v>3</v>
      </c>
      <c r="M7" s="35">
        <v>3</v>
      </c>
      <c r="N7" s="34"/>
      <c r="O7" s="36"/>
      <c r="P7" s="98"/>
      <c r="Q7" s="37">
        <v>4</v>
      </c>
      <c r="R7" s="38">
        <v>1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73</v>
      </c>
      <c r="I13" s="101"/>
      <c r="J13" s="101"/>
      <c r="K13" s="102"/>
      <c r="L13" s="25"/>
      <c r="M13" s="26">
        <v>3</v>
      </c>
      <c r="N13" s="26">
        <v>3</v>
      </c>
      <c r="O13" s="27"/>
      <c r="P13" s="98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82</v>
      </c>
      <c r="I14" s="105"/>
      <c r="J14" s="105"/>
      <c r="K14" s="106"/>
      <c r="L14" s="33">
        <v>1</v>
      </c>
      <c r="M14" s="34"/>
      <c r="N14" s="35">
        <v>3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85</v>
      </c>
      <c r="I15" s="105"/>
      <c r="J15" s="105"/>
      <c r="K15" s="106"/>
      <c r="L15" s="33">
        <v>1</v>
      </c>
      <c r="M15" s="35">
        <v>0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74</v>
      </c>
      <c r="I21" s="101"/>
      <c r="J21" s="101"/>
      <c r="K21" s="102"/>
      <c r="L21" s="25"/>
      <c r="M21" s="26">
        <v>3</v>
      </c>
      <c r="N21" s="26">
        <v>2</v>
      </c>
      <c r="O21" s="27"/>
      <c r="P21" s="98"/>
      <c r="Q21" s="28">
        <v>3</v>
      </c>
      <c r="R21" s="29">
        <v>2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79</v>
      </c>
      <c r="I22" s="105"/>
      <c r="J22" s="105"/>
      <c r="K22" s="106"/>
      <c r="L22" s="33">
        <v>0</v>
      </c>
      <c r="M22" s="34"/>
      <c r="N22" s="35">
        <v>0</v>
      </c>
      <c r="O22" s="36"/>
      <c r="P22" s="9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84</v>
      </c>
      <c r="I23" s="105"/>
      <c r="J23" s="105"/>
      <c r="K23" s="106"/>
      <c r="L23" s="33">
        <v>3</v>
      </c>
      <c r="M23" s="35">
        <v>3</v>
      </c>
      <c r="N23" s="34"/>
      <c r="O23" s="36"/>
      <c r="P23" s="98"/>
      <c r="Q23" s="37">
        <v>4</v>
      </c>
      <c r="R23" s="38">
        <v>1</v>
      </c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53</v>
      </c>
      <c r="I29" s="101"/>
      <c r="J29" s="101"/>
      <c r="K29" s="102"/>
      <c r="L29" s="25"/>
      <c r="M29" s="26">
        <v>3</v>
      </c>
      <c r="N29" s="26">
        <v>3</v>
      </c>
      <c r="O29" s="27"/>
      <c r="P29" s="98"/>
      <c r="Q29" s="28">
        <v>4</v>
      </c>
      <c r="R29" s="29">
        <v>1</v>
      </c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78</v>
      </c>
      <c r="I30" s="105"/>
      <c r="J30" s="105"/>
      <c r="K30" s="106"/>
      <c r="L30" s="33" t="s">
        <v>167</v>
      </c>
      <c r="M30" s="34"/>
      <c r="N30" s="35" t="s">
        <v>167</v>
      </c>
      <c r="O30" s="36"/>
      <c r="P30" s="98"/>
      <c r="Q30" s="37"/>
      <c r="R30" s="38"/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 t="s">
        <v>83</v>
      </c>
      <c r="I31" s="105"/>
      <c r="J31" s="105"/>
      <c r="K31" s="106"/>
      <c r="L31" s="33">
        <v>0</v>
      </c>
      <c r="M31" s="35">
        <v>3</v>
      </c>
      <c r="N31" s="34"/>
      <c r="O31" s="36"/>
      <c r="P31" s="9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1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 x14ac:dyDescent="0.35"/>
    <row r="35" spans="1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1:18" ht="18" customHeight="1" x14ac:dyDescent="0.3">
      <c r="B37" s="21" t="str">
        <f>IF(H40="BYE","X","2-4")</f>
        <v>X</v>
      </c>
      <c r="C37" s="94"/>
      <c r="D37" s="22"/>
      <c r="E37" s="23">
        <f>E36</f>
        <v>0</v>
      </c>
      <c r="F37" s="14"/>
      <c r="G37" s="24">
        <v>1</v>
      </c>
      <c r="H37" s="100" t="s">
        <v>75</v>
      </c>
      <c r="I37" s="101"/>
      <c r="J37" s="101"/>
      <c r="K37" s="102"/>
      <c r="L37" s="25"/>
      <c r="M37" s="26">
        <v>3</v>
      </c>
      <c r="N37" s="26">
        <v>3</v>
      </c>
      <c r="O37" s="27"/>
      <c r="P37" s="98"/>
      <c r="Q37" s="28">
        <v>4</v>
      </c>
      <c r="R37" s="29">
        <v>1</v>
      </c>
    </row>
    <row r="38" spans="1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76</v>
      </c>
      <c r="I38" s="105"/>
      <c r="J38" s="105"/>
      <c r="K38" s="106"/>
      <c r="L38" s="33">
        <v>0</v>
      </c>
      <c r="M38" s="34"/>
      <c r="N38" s="35">
        <v>3</v>
      </c>
      <c r="O38" s="36"/>
      <c r="P38" s="98"/>
      <c r="Q38" s="37">
        <v>3</v>
      </c>
      <c r="R38" s="38">
        <v>2</v>
      </c>
    </row>
    <row r="39" spans="1:18" ht="18" customHeight="1" x14ac:dyDescent="0.3">
      <c r="B39" s="39" t="str">
        <f>IF(H40="BYE","X","3-4")</f>
        <v>X</v>
      </c>
      <c r="C39" s="94"/>
      <c r="D39" s="22"/>
      <c r="E39" s="23">
        <f>E36</f>
        <v>0</v>
      </c>
      <c r="F39" s="14"/>
      <c r="G39" s="32">
        <v>3</v>
      </c>
      <c r="H39" s="104" t="s">
        <v>77</v>
      </c>
      <c r="I39" s="105"/>
      <c r="J39" s="105"/>
      <c r="K39" s="106"/>
      <c r="L39" s="33">
        <v>0</v>
      </c>
      <c r="M39" s="35">
        <v>1</v>
      </c>
      <c r="N39" s="34"/>
      <c r="O39" s="36"/>
      <c r="P39" s="98"/>
      <c r="Q39" s="37">
        <v>2</v>
      </c>
      <c r="R39" s="38">
        <v>3</v>
      </c>
    </row>
    <row r="40" spans="1:18" ht="18" customHeight="1" thickBot="1" x14ac:dyDescent="0.35">
      <c r="B40" s="40" t="str">
        <f>IF(H40="BYE","X","1-4")</f>
        <v>X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15</v>
      </c>
      <c r="I40" s="109"/>
      <c r="J40" s="109"/>
      <c r="K40" s="110"/>
      <c r="L40" s="42"/>
      <c r="M40" s="43"/>
      <c r="N40" s="43"/>
      <c r="O40" s="44"/>
      <c r="P40" s="99"/>
      <c r="Q40" s="45"/>
      <c r="R40" s="46"/>
    </row>
    <row r="41" spans="1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 x14ac:dyDescent="0.3"/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49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109" priority="36" stopIfTrue="1" operator="equal">
      <formula>0</formula>
    </cfRule>
  </conditionalFormatting>
  <conditionalFormatting sqref="Q5">
    <cfRule type="cellIs" dxfId="108" priority="35" stopIfTrue="1" operator="equal">
      <formula>0</formula>
    </cfRule>
  </conditionalFormatting>
  <conditionalFormatting sqref="Q14:Q16">
    <cfRule type="cellIs" dxfId="107" priority="34" stopIfTrue="1" operator="equal">
      <formula>0</formula>
    </cfRule>
  </conditionalFormatting>
  <conditionalFormatting sqref="Q13">
    <cfRule type="cellIs" dxfId="106" priority="33" stopIfTrue="1" operator="equal">
      <formula>0</formula>
    </cfRule>
  </conditionalFormatting>
  <conditionalFormatting sqref="Q22:Q24">
    <cfRule type="cellIs" dxfId="105" priority="32" stopIfTrue="1" operator="equal">
      <formula>0</formula>
    </cfRule>
  </conditionalFormatting>
  <conditionalFormatting sqref="Q21">
    <cfRule type="cellIs" dxfId="104" priority="31" stopIfTrue="1" operator="equal">
      <formula>0</formula>
    </cfRule>
  </conditionalFormatting>
  <conditionalFormatting sqref="Q30:Q32">
    <cfRule type="cellIs" dxfId="103" priority="30" stopIfTrue="1" operator="equal">
      <formula>0</formula>
    </cfRule>
  </conditionalFormatting>
  <conditionalFormatting sqref="Q29">
    <cfRule type="cellIs" dxfId="102" priority="29" stopIfTrue="1" operator="equal">
      <formula>0</formula>
    </cfRule>
  </conditionalFormatting>
  <conditionalFormatting sqref="Q38:Q40">
    <cfRule type="cellIs" dxfId="101" priority="28" stopIfTrue="1" operator="equal">
      <formula>0</formula>
    </cfRule>
  </conditionalFormatting>
  <conditionalFormatting sqref="Q37">
    <cfRule type="cellIs" dxfId="100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</sheetPr>
  <dimension ref="A1:T204"/>
  <sheetViews>
    <sheetView view="pageBreakPreview" zoomScaleSheetLayoutView="100" workbookViewId="0">
      <selection activeCell="R19" sqref="R19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17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86</v>
      </c>
      <c r="I5" s="101"/>
      <c r="J5" s="101"/>
      <c r="K5" s="102"/>
      <c r="L5" s="25"/>
      <c r="M5" s="26">
        <v>0</v>
      </c>
      <c r="N5" s="26">
        <v>3</v>
      </c>
      <c r="O5" s="27"/>
      <c r="P5" s="98"/>
      <c r="Q5" s="28">
        <v>3</v>
      </c>
      <c r="R5" s="29">
        <v>2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95</v>
      </c>
      <c r="I6" s="105"/>
      <c r="J6" s="105"/>
      <c r="K6" s="106"/>
      <c r="L6" s="33">
        <v>3</v>
      </c>
      <c r="M6" s="34"/>
      <c r="N6" s="35">
        <v>3</v>
      </c>
      <c r="O6" s="36"/>
      <c r="P6" s="98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168</v>
      </c>
      <c r="I7" s="105"/>
      <c r="J7" s="105"/>
      <c r="K7" s="106"/>
      <c r="L7" s="33">
        <v>0</v>
      </c>
      <c r="M7" s="35">
        <v>0</v>
      </c>
      <c r="N7" s="34"/>
      <c r="O7" s="36"/>
      <c r="P7" s="9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87</v>
      </c>
      <c r="I13" s="101"/>
      <c r="J13" s="101"/>
      <c r="K13" s="102"/>
      <c r="L13" s="25"/>
      <c r="M13" s="26">
        <v>3</v>
      </c>
      <c r="N13" s="26">
        <v>3</v>
      </c>
      <c r="O13" s="27"/>
      <c r="P13" s="98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94</v>
      </c>
      <c r="I14" s="105"/>
      <c r="J14" s="105"/>
      <c r="K14" s="106"/>
      <c r="L14" s="33">
        <v>2</v>
      </c>
      <c r="M14" s="34"/>
      <c r="N14" s="35">
        <v>3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99</v>
      </c>
      <c r="I15" s="105"/>
      <c r="J15" s="105"/>
      <c r="K15" s="106"/>
      <c r="L15" s="33">
        <v>0</v>
      </c>
      <c r="M15" s="35">
        <v>0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88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93</v>
      </c>
      <c r="I22" s="105"/>
      <c r="J22" s="105"/>
      <c r="K22" s="106"/>
      <c r="L22" s="33">
        <v>0</v>
      </c>
      <c r="M22" s="34"/>
      <c r="N22" s="35">
        <v>3</v>
      </c>
      <c r="O22" s="36"/>
      <c r="P22" s="9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96</v>
      </c>
      <c r="I23" s="105"/>
      <c r="J23" s="105"/>
      <c r="K23" s="106"/>
      <c r="L23" s="33">
        <v>0</v>
      </c>
      <c r="M23" s="35">
        <v>0</v>
      </c>
      <c r="N23" s="34"/>
      <c r="O23" s="36"/>
      <c r="P23" s="9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89</v>
      </c>
      <c r="I29" s="101"/>
      <c r="J29" s="101"/>
      <c r="K29" s="102"/>
      <c r="L29" s="25"/>
      <c r="M29" s="26">
        <v>3</v>
      </c>
      <c r="N29" s="26">
        <v>3</v>
      </c>
      <c r="O29" s="27"/>
      <c r="P29" s="98"/>
      <c r="Q29" s="28">
        <v>4</v>
      </c>
      <c r="R29" s="29">
        <v>1</v>
      </c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92</v>
      </c>
      <c r="I30" s="105"/>
      <c r="J30" s="105"/>
      <c r="K30" s="106"/>
      <c r="L30" s="33">
        <v>0</v>
      </c>
      <c r="M30" s="34"/>
      <c r="N30" s="35">
        <v>3</v>
      </c>
      <c r="O30" s="36"/>
      <c r="P30" s="9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 t="s">
        <v>97</v>
      </c>
      <c r="I31" s="105"/>
      <c r="J31" s="105"/>
      <c r="K31" s="106"/>
      <c r="L31" s="33">
        <v>2</v>
      </c>
      <c r="M31" s="35">
        <v>0</v>
      </c>
      <c r="N31" s="34"/>
      <c r="O31" s="36"/>
      <c r="P31" s="98"/>
      <c r="Q31" s="37">
        <v>2</v>
      </c>
      <c r="R31" s="38">
        <v>3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1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 x14ac:dyDescent="0.35"/>
    <row r="35" spans="1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1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 t="s">
        <v>90</v>
      </c>
      <c r="I37" s="101"/>
      <c r="J37" s="101"/>
      <c r="K37" s="102"/>
      <c r="L37" s="25"/>
      <c r="M37" s="26">
        <v>3</v>
      </c>
      <c r="N37" s="26">
        <v>3</v>
      </c>
      <c r="O37" s="27">
        <v>3</v>
      </c>
      <c r="P37" s="98"/>
      <c r="Q37" s="28">
        <v>6</v>
      </c>
      <c r="R37" s="29">
        <v>1</v>
      </c>
    </row>
    <row r="38" spans="1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91</v>
      </c>
      <c r="I38" s="105"/>
      <c r="J38" s="105"/>
      <c r="K38" s="106"/>
      <c r="L38" s="33" t="s">
        <v>169</v>
      </c>
      <c r="M38" s="34"/>
      <c r="N38" s="35" t="s">
        <v>169</v>
      </c>
      <c r="O38" s="36" t="s">
        <v>169</v>
      </c>
      <c r="P38" s="98"/>
      <c r="Q38" s="37"/>
      <c r="R38" s="38"/>
    </row>
    <row r="39" spans="1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 t="s">
        <v>98</v>
      </c>
      <c r="I39" s="105"/>
      <c r="J39" s="105"/>
      <c r="K39" s="106"/>
      <c r="L39" s="33">
        <v>0</v>
      </c>
      <c r="M39" s="35">
        <v>3</v>
      </c>
      <c r="N39" s="34"/>
      <c r="O39" s="36">
        <v>3</v>
      </c>
      <c r="P39" s="98"/>
      <c r="Q39" s="37">
        <v>5</v>
      </c>
      <c r="R39" s="38">
        <v>2</v>
      </c>
    </row>
    <row r="40" spans="1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121</v>
      </c>
      <c r="I40" s="109"/>
      <c r="J40" s="109"/>
      <c r="K40" s="110"/>
      <c r="L40" s="42">
        <v>0</v>
      </c>
      <c r="M40" s="43">
        <v>3</v>
      </c>
      <c r="N40" s="43">
        <v>0</v>
      </c>
      <c r="O40" s="44"/>
      <c r="P40" s="99"/>
      <c r="Q40" s="45">
        <v>4</v>
      </c>
      <c r="R40" s="46">
        <v>3</v>
      </c>
    </row>
    <row r="41" spans="1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 x14ac:dyDescent="0.3"/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/>
    <row r="196" spans="1:18" ht="18" customHeight="1" x14ac:dyDescent="0.3"/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49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99" priority="36" stopIfTrue="1" operator="equal">
      <formula>0</formula>
    </cfRule>
  </conditionalFormatting>
  <conditionalFormatting sqref="Q5">
    <cfRule type="cellIs" dxfId="98" priority="35" stopIfTrue="1" operator="equal">
      <formula>0</formula>
    </cfRule>
  </conditionalFormatting>
  <conditionalFormatting sqref="Q14:Q16">
    <cfRule type="cellIs" dxfId="97" priority="34" stopIfTrue="1" operator="equal">
      <formula>0</formula>
    </cfRule>
  </conditionalFormatting>
  <conditionalFormatting sqref="Q13">
    <cfRule type="cellIs" dxfId="96" priority="33" stopIfTrue="1" operator="equal">
      <formula>0</formula>
    </cfRule>
  </conditionalFormatting>
  <conditionalFormatting sqref="Q22:Q24">
    <cfRule type="cellIs" dxfId="95" priority="32" stopIfTrue="1" operator="equal">
      <formula>0</formula>
    </cfRule>
  </conditionalFormatting>
  <conditionalFormatting sqref="Q21">
    <cfRule type="cellIs" dxfId="94" priority="31" stopIfTrue="1" operator="equal">
      <formula>0</formula>
    </cfRule>
  </conditionalFormatting>
  <conditionalFormatting sqref="Q30:Q32">
    <cfRule type="cellIs" dxfId="93" priority="30" stopIfTrue="1" operator="equal">
      <formula>0</formula>
    </cfRule>
  </conditionalFormatting>
  <conditionalFormatting sqref="Q29">
    <cfRule type="cellIs" dxfId="92" priority="29" stopIfTrue="1" operator="equal">
      <formula>0</formula>
    </cfRule>
  </conditionalFormatting>
  <conditionalFormatting sqref="Q38:Q40">
    <cfRule type="cellIs" dxfId="91" priority="28" stopIfTrue="1" operator="equal">
      <formula>0</formula>
    </cfRule>
  </conditionalFormatting>
  <conditionalFormatting sqref="Q37">
    <cfRule type="cellIs" dxfId="90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T204"/>
  <sheetViews>
    <sheetView view="pageBreakPreview" topLeftCell="A38" zoomScaleSheetLayoutView="100" workbookViewId="0">
      <selection activeCell="K36" sqref="K36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16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100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98</v>
      </c>
      <c r="I6" s="105"/>
      <c r="J6" s="105"/>
      <c r="K6" s="106"/>
      <c r="L6" s="33">
        <v>0</v>
      </c>
      <c r="M6" s="34"/>
      <c r="N6" s="35">
        <v>3</v>
      </c>
      <c r="O6" s="36"/>
      <c r="P6" s="9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108</v>
      </c>
      <c r="I7" s="105"/>
      <c r="J7" s="105"/>
      <c r="K7" s="106"/>
      <c r="L7" s="33">
        <v>0</v>
      </c>
      <c r="M7" s="35">
        <v>0</v>
      </c>
      <c r="N7" s="34"/>
      <c r="O7" s="36"/>
      <c r="P7" s="98"/>
      <c r="Q7" s="37">
        <v>2</v>
      </c>
      <c r="R7" s="38">
        <v>3</v>
      </c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92</v>
      </c>
      <c r="I13" s="101"/>
      <c r="J13" s="101"/>
      <c r="K13" s="102"/>
      <c r="L13" s="25"/>
      <c r="M13" s="26">
        <v>3</v>
      </c>
      <c r="N13" s="26">
        <v>0</v>
      </c>
      <c r="O13" s="27"/>
      <c r="P13" s="98"/>
      <c r="Q13" s="28">
        <v>3</v>
      </c>
      <c r="R13" s="29">
        <v>2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97</v>
      </c>
      <c r="I14" s="105"/>
      <c r="J14" s="105"/>
      <c r="K14" s="106"/>
      <c r="L14" s="33">
        <v>0</v>
      </c>
      <c r="M14" s="34"/>
      <c r="N14" s="35">
        <v>2</v>
      </c>
      <c r="O14" s="36"/>
      <c r="P14" s="98"/>
      <c r="Q14" s="37">
        <v>2</v>
      </c>
      <c r="R14" s="38">
        <v>3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113</v>
      </c>
      <c r="I15" s="105"/>
      <c r="J15" s="105"/>
      <c r="K15" s="106"/>
      <c r="L15" s="33">
        <v>3</v>
      </c>
      <c r="M15" s="35">
        <v>3</v>
      </c>
      <c r="N15" s="34"/>
      <c r="O15" s="36"/>
      <c r="P15" s="98"/>
      <c r="Q15" s="37">
        <v>4</v>
      </c>
      <c r="R15" s="38">
        <v>1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101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95</v>
      </c>
      <c r="I22" s="105"/>
      <c r="J22" s="105"/>
      <c r="K22" s="106"/>
      <c r="L22" s="33">
        <v>0</v>
      </c>
      <c r="M22" s="34"/>
      <c r="N22" s="35">
        <v>3</v>
      </c>
      <c r="O22" s="36"/>
      <c r="P22" s="9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110</v>
      </c>
      <c r="I23" s="105"/>
      <c r="J23" s="105"/>
      <c r="K23" s="106"/>
      <c r="L23" s="33">
        <v>0</v>
      </c>
      <c r="M23" s="35">
        <v>0</v>
      </c>
      <c r="N23" s="34"/>
      <c r="O23" s="36"/>
      <c r="P23" s="9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102</v>
      </c>
      <c r="I29" s="101"/>
      <c r="J29" s="101"/>
      <c r="K29" s="102"/>
      <c r="L29" s="25"/>
      <c r="M29" s="26">
        <v>3</v>
      </c>
      <c r="N29" s="26">
        <v>3</v>
      </c>
      <c r="O29" s="27"/>
      <c r="P29" s="98"/>
      <c r="Q29" s="28">
        <v>4</v>
      </c>
      <c r="R29" s="29">
        <v>1</v>
      </c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106</v>
      </c>
      <c r="I30" s="105"/>
      <c r="J30" s="105"/>
      <c r="K30" s="106"/>
      <c r="L30" s="33">
        <v>0</v>
      </c>
      <c r="M30" s="34"/>
      <c r="N30" s="35">
        <v>0</v>
      </c>
      <c r="O30" s="36"/>
      <c r="P30" s="98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 t="s">
        <v>107</v>
      </c>
      <c r="I31" s="105"/>
      <c r="J31" s="105"/>
      <c r="K31" s="106"/>
      <c r="L31" s="33">
        <v>0</v>
      </c>
      <c r="M31" s="35">
        <v>3</v>
      </c>
      <c r="N31" s="34"/>
      <c r="O31" s="36"/>
      <c r="P31" s="98"/>
      <c r="Q31" s="37">
        <v>3</v>
      </c>
      <c r="R31" s="38">
        <v>2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 t="s">
        <v>103</v>
      </c>
      <c r="I37" s="101"/>
      <c r="J37" s="101"/>
      <c r="K37" s="102"/>
      <c r="L37" s="25"/>
      <c r="M37" s="26">
        <v>3</v>
      </c>
      <c r="N37" s="26">
        <v>3</v>
      </c>
      <c r="O37" s="27">
        <v>3</v>
      </c>
      <c r="P37" s="98"/>
      <c r="Q37" s="28">
        <v>6</v>
      </c>
      <c r="R37" s="29">
        <v>1</v>
      </c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94</v>
      </c>
      <c r="I38" s="105"/>
      <c r="J38" s="105"/>
      <c r="K38" s="106"/>
      <c r="L38" s="33">
        <v>1</v>
      </c>
      <c r="M38" s="34"/>
      <c r="N38" s="35">
        <v>0</v>
      </c>
      <c r="O38" s="36">
        <v>3</v>
      </c>
      <c r="P38" s="98"/>
      <c r="Q38" s="37">
        <v>4</v>
      </c>
      <c r="R38" s="38">
        <v>3</v>
      </c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 t="s">
        <v>111</v>
      </c>
      <c r="I39" s="105"/>
      <c r="J39" s="105"/>
      <c r="K39" s="106"/>
      <c r="L39" s="33">
        <v>1</v>
      </c>
      <c r="M39" s="35">
        <v>3</v>
      </c>
      <c r="N39" s="34"/>
      <c r="O39" s="36">
        <v>3</v>
      </c>
      <c r="P39" s="98"/>
      <c r="Q39" s="37">
        <v>5</v>
      </c>
      <c r="R39" s="38">
        <v>2</v>
      </c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114</v>
      </c>
      <c r="I40" s="109"/>
      <c r="J40" s="109"/>
      <c r="K40" s="110"/>
      <c r="L40" s="42">
        <v>0</v>
      </c>
      <c r="M40" s="43">
        <v>0</v>
      </c>
      <c r="N40" s="43">
        <v>0</v>
      </c>
      <c r="O40" s="44"/>
      <c r="P40" s="99"/>
      <c r="Q40" s="45">
        <v>3</v>
      </c>
      <c r="R40" s="46">
        <v>4</v>
      </c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 t="s">
        <v>104</v>
      </c>
      <c r="I45" s="101"/>
      <c r="J45" s="101"/>
      <c r="K45" s="102"/>
      <c r="L45" s="25"/>
      <c r="M45" s="26">
        <v>0</v>
      </c>
      <c r="N45" s="26">
        <v>3</v>
      </c>
      <c r="O45" s="27">
        <v>3</v>
      </c>
      <c r="P45" s="98"/>
      <c r="Q45" s="28">
        <v>5</v>
      </c>
      <c r="R45" s="29">
        <v>2</v>
      </c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 t="s">
        <v>105</v>
      </c>
      <c r="I46" s="105"/>
      <c r="J46" s="105"/>
      <c r="K46" s="106"/>
      <c r="L46" s="33">
        <v>3</v>
      </c>
      <c r="M46" s="34"/>
      <c r="N46" s="35">
        <v>3</v>
      </c>
      <c r="O46" s="36">
        <v>3</v>
      </c>
      <c r="P46" s="98"/>
      <c r="Q46" s="37">
        <v>6</v>
      </c>
      <c r="R46" s="38">
        <v>1</v>
      </c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 t="s">
        <v>109</v>
      </c>
      <c r="I47" s="105"/>
      <c r="J47" s="105"/>
      <c r="K47" s="106"/>
      <c r="L47" s="33">
        <v>0</v>
      </c>
      <c r="M47" s="35">
        <v>0</v>
      </c>
      <c r="N47" s="34"/>
      <c r="O47" s="36">
        <v>0</v>
      </c>
      <c r="P47" s="98"/>
      <c r="Q47" s="37">
        <v>3</v>
      </c>
      <c r="R47" s="38">
        <v>4</v>
      </c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112</v>
      </c>
      <c r="I48" s="109"/>
      <c r="J48" s="109"/>
      <c r="K48" s="110"/>
      <c r="L48" s="42">
        <v>1</v>
      </c>
      <c r="M48" s="43">
        <v>0</v>
      </c>
      <c r="N48" s="43">
        <v>3</v>
      </c>
      <c r="O48" s="44"/>
      <c r="P48" s="99"/>
      <c r="Q48" s="45">
        <v>4</v>
      </c>
      <c r="R48" s="46">
        <v>3</v>
      </c>
    </row>
    <row r="49" spans="1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 x14ac:dyDescent="0.3"/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58"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89" priority="36" stopIfTrue="1" operator="equal">
      <formula>0</formula>
    </cfRule>
  </conditionalFormatting>
  <conditionalFormatting sqref="Q5">
    <cfRule type="cellIs" dxfId="88" priority="35" stopIfTrue="1" operator="equal">
      <formula>0</formula>
    </cfRule>
  </conditionalFormatting>
  <conditionalFormatting sqref="Q14:Q16">
    <cfRule type="cellIs" dxfId="87" priority="34" stopIfTrue="1" operator="equal">
      <formula>0</formula>
    </cfRule>
  </conditionalFormatting>
  <conditionalFormatting sqref="Q13">
    <cfRule type="cellIs" dxfId="86" priority="33" stopIfTrue="1" operator="equal">
      <formula>0</formula>
    </cfRule>
  </conditionalFormatting>
  <conditionalFormatting sqref="Q22:Q24">
    <cfRule type="cellIs" dxfId="85" priority="32" stopIfTrue="1" operator="equal">
      <formula>0</formula>
    </cfRule>
  </conditionalFormatting>
  <conditionalFormatting sqref="Q21">
    <cfRule type="cellIs" dxfId="84" priority="31" stopIfTrue="1" operator="equal">
      <formula>0</formula>
    </cfRule>
  </conditionalFormatting>
  <conditionalFormatting sqref="Q30:Q32">
    <cfRule type="cellIs" dxfId="83" priority="30" stopIfTrue="1" operator="equal">
      <formula>0</formula>
    </cfRule>
  </conditionalFormatting>
  <conditionalFormatting sqref="Q29">
    <cfRule type="cellIs" dxfId="82" priority="29" stopIfTrue="1" operator="equal">
      <formula>0</formula>
    </cfRule>
  </conditionalFormatting>
  <conditionalFormatting sqref="Q38:Q40">
    <cfRule type="cellIs" dxfId="81" priority="28" stopIfTrue="1" operator="equal">
      <formula>0</formula>
    </cfRule>
  </conditionalFormatting>
  <conditionalFormatting sqref="Q37">
    <cfRule type="cellIs" dxfId="80" priority="27" stopIfTrue="1" operator="equal">
      <formula>0</formula>
    </cfRule>
  </conditionalFormatting>
  <conditionalFormatting sqref="Q46:Q48">
    <cfRule type="cellIs" dxfId="79" priority="26" stopIfTrue="1" operator="equal">
      <formula>0</formula>
    </cfRule>
  </conditionalFormatting>
  <conditionalFormatting sqref="Q45">
    <cfRule type="cellIs" dxfId="78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</sheetPr>
  <dimension ref="A1:T204"/>
  <sheetViews>
    <sheetView view="pageBreakPreview" zoomScaleSheetLayoutView="100" workbookViewId="0">
      <selection activeCell="R16" sqref="R16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18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115</v>
      </c>
      <c r="I5" s="101"/>
      <c r="J5" s="101"/>
      <c r="K5" s="102"/>
      <c r="L5" s="25"/>
      <c r="M5" s="26">
        <v>1</v>
      </c>
      <c r="N5" s="26">
        <v>3</v>
      </c>
      <c r="O5" s="27"/>
      <c r="P5" s="98"/>
      <c r="Q5" s="28">
        <v>3</v>
      </c>
      <c r="R5" s="29">
        <v>2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120</v>
      </c>
      <c r="I6" s="105"/>
      <c r="J6" s="105"/>
      <c r="K6" s="106"/>
      <c r="L6" s="33">
        <v>3</v>
      </c>
      <c r="M6" s="34"/>
      <c r="N6" s="35">
        <v>3</v>
      </c>
      <c r="O6" s="36"/>
      <c r="P6" s="98"/>
      <c r="Q6" s="37">
        <v>4</v>
      </c>
      <c r="R6" s="38">
        <v>1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121</v>
      </c>
      <c r="I7" s="105"/>
      <c r="J7" s="105"/>
      <c r="K7" s="106"/>
      <c r="L7" s="33" t="s">
        <v>169</v>
      </c>
      <c r="M7" s="35" t="s">
        <v>169</v>
      </c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/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116</v>
      </c>
      <c r="I13" s="101"/>
      <c r="J13" s="101"/>
      <c r="K13" s="102"/>
      <c r="L13" s="25"/>
      <c r="M13" s="26">
        <v>3</v>
      </c>
      <c r="N13" s="26">
        <v>3</v>
      </c>
      <c r="O13" s="27"/>
      <c r="P13" s="98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106</v>
      </c>
      <c r="I14" s="105"/>
      <c r="J14" s="105"/>
      <c r="K14" s="106"/>
      <c r="L14" s="33">
        <v>1</v>
      </c>
      <c r="M14" s="34"/>
      <c r="N14" s="35">
        <v>3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123</v>
      </c>
      <c r="I15" s="105"/>
      <c r="J15" s="105"/>
      <c r="K15" s="106"/>
      <c r="L15" s="33">
        <v>2</v>
      </c>
      <c r="M15" s="35">
        <v>1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102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105</v>
      </c>
      <c r="I22" s="105"/>
      <c r="J22" s="105"/>
      <c r="K22" s="106"/>
      <c r="L22" s="33">
        <v>0</v>
      </c>
      <c r="M22" s="34"/>
      <c r="N22" s="35">
        <v>0</v>
      </c>
      <c r="O22" s="36"/>
      <c r="P22" s="98"/>
      <c r="Q22" s="37">
        <v>2</v>
      </c>
      <c r="R22" s="38">
        <v>3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113</v>
      </c>
      <c r="I23" s="105"/>
      <c r="J23" s="105"/>
      <c r="K23" s="106"/>
      <c r="L23" s="33">
        <v>0</v>
      </c>
      <c r="M23" s="35">
        <v>3</v>
      </c>
      <c r="N23" s="34"/>
      <c r="O23" s="36"/>
      <c r="P23" s="98"/>
      <c r="Q23" s="37">
        <v>3</v>
      </c>
      <c r="R23" s="38">
        <v>2</v>
      </c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117</v>
      </c>
      <c r="I29" s="101"/>
      <c r="J29" s="101"/>
      <c r="K29" s="102"/>
      <c r="L29" s="25"/>
      <c r="M29" s="26">
        <v>1</v>
      </c>
      <c r="N29" s="26">
        <v>1</v>
      </c>
      <c r="O29" s="27"/>
      <c r="P29" s="98"/>
      <c r="Q29" s="28">
        <v>2</v>
      </c>
      <c r="R29" s="29">
        <v>3</v>
      </c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119</v>
      </c>
      <c r="I30" s="105"/>
      <c r="J30" s="105"/>
      <c r="K30" s="106"/>
      <c r="L30" s="33">
        <v>3</v>
      </c>
      <c r="M30" s="34"/>
      <c r="N30" s="35">
        <v>0</v>
      </c>
      <c r="O30" s="36"/>
      <c r="P30" s="98"/>
      <c r="Q30" s="37">
        <v>3</v>
      </c>
      <c r="R30" s="38">
        <v>2</v>
      </c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 t="s">
        <v>124</v>
      </c>
      <c r="I31" s="105"/>
      <c r="J31" s="105"/>
      <c r="K31" s="106"/>
      <c r="L31" s="33">
        <v>3</v>
      </c>
      <c r="M31" s="35">
        <v>3</v>
      </c>
      <c r="N31" s="34"/>
      <c r="O31" s="36"/>
      <c r="P31" s="98"/>
      <c r="Q31" s="37">
        <v>4</v>
      </c>
      <c r="R31" s="38">
        <v>1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1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1:18" ht="18" customHeight="1" thickBot="1" x14ac:dyDescent="0.35"/>
    <row r="35" spans="1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1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1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 t="s">
        <v>118</v>
      </c>
      <c r="I37" s="101"/>
      <c r="J37" s="101"/>
      <c r="K37" s="102"/>
      <c r="L37" s="25"/>
      <c r="M37" s="26" t="s">
        <v>169</v>
      </c>
      <c r="N37" s="26" t="s">
        <v>169</v>
      </c>
      <c r="O37" s="27" t="s">
        <v>169</v>
      </c>
      <c r="P37" s="98"/>
      <c r="Q37" s="28"/>
      <c r="R37" s="29"/>
    </row>
    <row r="38" spans="1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103</v>
      </c>
      <c r="I38" s="105"/>
      <c r="J38" s="105"/>
      <c r="K38" s="106"/>
      <c r="L38" s="33">
        <v>3</v>
      </c>
      <c r="M38" s="34"/>
      <c r="N38" s="35">
        <v>1</v>
      </c>
      <c r="O38" s="36">
        <v>3</v>
      </c>
      <c r="P38" s="98"/>
      <c r="Q38" s="37">
        <v>5</v>
      </c>
      <c r="R38" s="38">
        <v>2</v>
      </c>
    </row>
    <row r="39" spans="1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 t="s">
        <v>142</v>
      </c>
      <c r="I39" s="105"/>
      <c r="J39" s="105"/>
      <c r="K39" s="106"/>
      <c r="L39" s="33">
        <v>3</v>
      </c>
      <c r="M39" s="35">
        <v>3</v>
      </c>
      <c r="N39" s="34"/>
      <c r="O39" s="36">
        <v>3</v>
      </c>
      <c r="P39" s="98"/>
      <c r="Q39" s="37">
        <v>6</v>
      </c>
      <c r="R39" s="38">
        <v>1</v>
      </c>
    </row>
    <row r="40" spans="1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122</v>
      </c>
      <c r="I40" s="109"/>
      <c r="J40" s="109"/>
      <c r="K40" s="110"/>
      <c r="L40" s="42">
        <v>3</v>
      </c>
      <c r="M40" s="43">
        <v>0</v>
      </c>
      <c r="N40" s="43">
        <v>0</v>
      </c>
      <c r="O40" s="44"/>
      <c r="P40" s="99"/>
      <c r="Q40" s="45">
        <v>4</v>
      </c>
      <c r="R40" s="46">
        <v>3</v>
      </c>
    </row>
    <row r="41" spans="1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 x14ac:dyDescent="0.3"/>
    <row r="43" spans="1:18" ht="18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18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8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8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18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18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8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8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ht="18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ht="18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ht="18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49"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77" priority="36" stopIfTrue="1" operator="equal">
      <formula>0</formula>
    </cfRule>
  </conditionalFormatting>
  <conditionalFormatting sqref="Q5">
    <cfRule type="cellIs" dxfId="76" priority="35" stopIfTrue="1" operator="equal">
      <formula>0</formula>
    </cfRule>
  </conditionalFormatting>
  <conditionalFormatting sqref="Q14:Q16">
    <cfRule type="cellIs" dxfId="75" priority="34" stopIfTrue="1" operator="equal">
      <formula>0</formula>
    </cfRule>
  </conditionalFormatting>
  <conditionalFormatting sqref="Q13">
    <cfRule type="cellIs" dxfId="74" priority="33" stopIfTrue="1" operator="equal">
      <formula>0</formula>
    </cfRule>
  </conditionalFormatting>
  <conditionalFormatting sqref="Q22:Q24">
    <cfRule type="cellIs" dxfId="73" priority="32" stopIfTrue="1" operator="equal">
      <formula>0</formula>
    </cfRule>
  </conditionalFormatting>
  <conditionalFormatting sqref="Q21">
    <cfRule type="cellIs" dxfId="72" priority="31" stopIfTrue="1" operator="equal">
      <formula>0</formula>
    </cfRule>
  </conditionalFormatting>
  <conditionalFormatting sqref="Q30:Q32">
    <cfRule type="cellIs" dxfId="71" priority="30" stopIfTrue="1" operator="equal">
      <formula>0</formula>
    </cfRule>
  </conditionalFormatting>
  <conditionalFormatting sqref="Q29">
    <cfRule type="cellIs" dxfId="70" priority="29" stopIfTrue="1" operator="equal">
      <formula>0</formula>
    </cfRule>
  </conditionalFormatting>
  <conditionalFormatting sqref="Q38:Q40">
    <cfRule type="cellIs" dxfId="69" priority="28" stopIfTrue="1" operator="equal">
      <formula>0</formula>
    </cfRule>
  </conditionalFormatting>
  <conditionalFormatting sqref="Q37">
    <cfRule type="cellIs" dxfId="68" priority="27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2" manualBreakCount="2">
    <brk id="49" max="16383" man="1"/>
    <brk id="9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</sheetPr>
  <dimension ref="A1:T204"/>
  <sheetViews>
    <sheetView view="pageBreakPreview" topLeftCell="A3" zoomScaleSheetLayoutView="100" workbookViewId="0">
      <selection activeCell="R15" sqref="R15"/>
    </sheetView>
  </sheetViews>
  <sheetFormatPr baseColWidth="10" defaultColWidth="9.140625" defaultRowHeight="17.25" outlineLevelCol="1" x14ac:dyDescent="0.3"/>
  <cols>
    <col min="1" max="1" width="4.7109375" style="2" customWidth="1" outlineLevel="1"/>
    <col min="2" max="2" width="6.7109375" style="2" customWidth="1" outlineLevel="1"/>
    <col min="3" max="3" width="6.7109375" style="3" customWidth="1" outlineLevel="1"/>
    <col min="4" max="4" width="6.7109375" style="3" customWidth="1"/>
    <col min="5" max="5" width="6.7109375" style="4" customWidth="1"/>
    <col min="6" max="6" width="2.7109375" style="5" customWidth="1"/>
    <col min="7" max="7" width="3.85546875" style="5" bestFit="1" customWidth="1"/>
    <col min="8" max="10" width="8.7109375" style="5" customWidth="1"/>
    <col min="11" max="11" width="7.85546875" style="5" bestFit="1" customWidth="1"/>
    <col min="12" max="18" width="5.7109375" style="5" customWidth="1"/>
    <col min="19" max="19" width="4.7109375" style="1" customWidth="1"/>
    <col min="20" max="20" width="9.140625" style="1"/>
    <col min="21" max="21" width="15.42578125" style="1" bestFit="1" customWidth="1"/>
    <col min="22" max="16384" width="9.140625" style="1"/>
  </cols>
  <sheetData>
    <row r="1" spans="1:20" ht="18" customHeight="1" thickBot="1" x14ac:dyDescent="0.35">
      <c r="A1" s="1"/>
      <c r="B1" s="89" t="s">
        <v>0</v>
      </c>
      <c r="C1" s="90"/>
      <c r="D1" s="90"/>
      <c r="E1" s="90"/>
      <c r="F1" s="91" t="s">
        <v>1</v>
      </c>
      <c r="G1" s="91"/>
      <c r="H1" s="91"/>
      <c r="I1" s="91"/>
      <c r="J1" s="91"/>
      <c r="K1" s="91" t="s">
        <v>19</v>
      </c>
      <c r="L1" s="91"/>
      <c r="M1" s="91"/>
      <c r="N1" s="91"/>
      <c r="O1" s="91" t="s">
        <v>3</v>
      </c>
      <c r="P1" s="91"/>
      <c r="Q1" s="91"/>
      <c r="R1" s="92"/>
    </row>
    <row r="2" spans="1:20" ht="18" customHeight="1" thickBot="1" x14ac:dyDescent="0.35"/>
    <row r="3" spans="1:20" ht="18" customHeight="1" thickBot="1" x14ac:dyDescent="0.35">
      <c r="B3" s="6"/>
      <c r="C3" s="7" t="s">
        <v>4</v>
      </c>
      <c r="D3" s="7" t="s">
        <v>5</v>
      </c>
      <c r="E3" s="8" t="s">
        <v>6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0"/>
    </row>
    <row r="4" spans="1:20" ht="18" customHeight="1" thickBot="1" x14ac:dyDescent="0.35">
      <c r="B4" s="11" t="s">
        <v>7</v>
      </c>
      <c r="C4" s="93"/>
      <c r="D4" s="12"/>
      <c r="E4" s="13"/>
      <c r="F4" s="14"/>
      <c r="G4" s="95" t="s">
        <v>8</v>
      </c>
      <c r="H4" s="96"/>
      <c r="I4" s="15">
        <v>1</v>
      </c>
      <c r="J4" s="16"/>
      <c r="K4" s="17" t="s">
        <v>9</v>
      </c>
      <c r="L4" s="18">
        <v>1</v>
      </c>
      <c r="M4" s="7">
        <v>2</v>
      </c>
      <c r="N4" s="7">
        <v>3</v>
      </c>
      <c r="O4" s="19">
        <v>4</v>
      </c>
      <c r="P4" s="97"/>
      <c r="Q4" s="20" t="s">
        <v>10</v>
      </c>
      <c r="R4" s="8" t="s">
        <v>11</v>
      </c>
    </row>
    <row r="5" spans="1:20" ht="18" customHeight="1" x14ac:dyDescent="0.3">
      <c r="B5" s="21" t="str">
        <f>IF(H8="BYE","X","2-4")</f>
        <v>X</v>
      </c>
      <c r="C5" s="94"/>
      <c r="D5" s="22"/>
      <c r="E5" s="23">
        <f>E4</f>
        <v>0</v>
      </c>
      <c r="F5" s="14"/>
      <c r="G5" s="24">
        <v>1</v>
      </c>
      <c r="H5" s="100" t="s">
        <v>139</v>
      </c>
      <c r="I5" s="101"/>
      <c r="J5" s="101"/>
      <c r="K5" s="102"/>
      <c r="L5" s="25"/>
      <c r="M5" s="26">
        <v>3</v>
      </c>
      <c r="N5" s="26">
        <v>3</v>
      </c>
      <c r="O5" s="27"/>
      <c r="P5" s="98"/>
      <c r="Q5" s="28">
        <v>4</v>
      </c>
      <c r="R5" s="29">
        <v>1</v>
      </c>
    </row>
    <row r="6" spans="1:20" ht="18" customHeight="1" x14ac:dyDescent="0.3">
      <c r="B6" s="30" t="s">
        <v>12</v>
      </c>
      <c r="C6" s="103">
        <f>C4</f>
        <v>0</v>
      </c>
      <c r="D6" s="31"/>
      <c r="E6" s="23">
        <f>E4</f>
        <v>0</v>
      </c>
      <c r="F6" s="14"/>
      <c r="G6" s="32">
        <v>2</v>
      </c>
      <c r="H6" s="104" t="s">
        <v>140</v>
      </c>
      <c r="I6" s="105"/>
      <c r="J6" s="105"/>
      <c r="K6" s="106"/>
      <c r="L6" s="33">
        <v>0</v>
      </c>
      <c r="M6" s="34"/>
      <c r="N6" s="35">
        <v>3</v>
      </c>
      <c r="O6" s="36"/>
      <c r="P6" s="98"/>
      <c r="Q6" s="37">
        <v>3</v>
      </c>
      <c r="R6" s="38">
        <v>2</v>
      </c>
    </row>
    <row r="7" spans="1:20" ht="18" customHeight="1" x14ac:dyDescent="0.3">
      <c r="B7" s="39" t="str">
        <f>IF(H8="BYE","X","3-4")</f>
        <v>X</v>
      </c>
      <c r="C7" s="94"/>
      <c r="D7" s="22"/>
      <c r="E7" s="23">
        <f>E4</f>
        <v>0</v>
      </c>
      <c r="F7" s="14"/>
      <c r="G7" s="32">
        <v>3</v>
      </c>
      <c r="H7" s="104" t="s">
        <v>121</v>
      </c>
      <c r="I7" s="105"/>
      <c r="J7" s="105"/>
      <c r="K7" s="106"/>
      <c r="L7" s="33" t="s">
        <v>169</v>
      </c>
      <c r="M7" s="35" t="s">
        <v>169</v>
      </c>
      <c r="N7" s="34"/>
      <c r="O7" s="36"/>
      <c r="P7" s="98"/>
      <c r="Q7" s="37"/>
      <c r="R7" s="38"/>
    </row>
    <row r="8" spans="1:20" ht="18" customHeight="1" thickBot="1" x14ac:dyDescent="0.35">
      <c r="B8" s="40" t="str">
        <f>IF(H8="BYE","X","1-4")</f>
        <v>X</v>
      </c>
      <c r="C8" s="103">
        <f>C4</f>
        <v>0</v>
      </c>
      <c r="D8" s="31"/>
      <c r="E8" s="23">
        <f>E4</f>
        <v>0</v>
      </c>
      <c r="F8" s="14"/>
      <c r="G8" s="41">
        <v>4</v>
      </c>
      <c r="H8" s="108" t="s">
        <v>15</v>
      </c>
      <c r="I8" s="109"/>
      <c r="J8" s="109"/>
      <c r="K8" s="110"/>
      <c r="L8" s="42"/>
      <c r="M8" s="43"/>
      <c r="N8" s="43"/>
      <c r="O8" s="44"/>
      <c r="P8" s="99"/>
      <c r="Q8" s="45"/>
      <c r="R8" s="46"/>
      <c r="T8" s="3"/>
    </row>
    <row r="9" spans="1:20" ht="18" customHeight="1" thickBot="1" x14ac:dyDescent="0.35">
      <c r="B9" s="47" t="s">
        <v>13</v>
      </c>
      <c r="C9" s="107"/>
      <c r="D9" s="48"/>
      <c r="E9" s="49">
        <f>E4</f>
        <v>0</v>
      </c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1"/>
    </row>
    <row r="10" spans="1:20" ht="18" customHeight="1" thickBot="1" x14ac:dyDescent="0.35">
      <c r="K10" s="5" t="s">
        <v>141</v>
      </c>
    </row>
    <row r="11" spans="1:20" ht="18" customHeight="1" thickBot="1" x14ac:dyDescent="0.35">
      <c r="B11" s="6"/>
      <c r="C11" s="7" t="s">
        <v>4</v>
      </c>
      <c r="D11" s="7" t="s">
        <v>5</v>
      </c>
      <c r="E11" s="8" t="s">
        <v>6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10"/>
    </row>
    <row r="12" spans="1:20" ht="18" customHeight="1" thickBot="1" x14ac:dyDescent="0.35">
      <c r="B12" s="11" t="s">
        <v>7</v>
      </c>
      <c r="C12" s="93"/>
      <c r="D12" s="12"/>
      <c r="E12" s="13"/>
      <c r="F12" s="14"/>
      <c r="G12" s="95" t="s">
        <v>8</v>
      </c>
      <c r="H12" s="96"/>
      <c r="I12" s="15">
        <v>2</v>
      </c>
      <c r="J12" s="16"/>
      <c r="K12" s="17" t="s">
        <v>9</v>
      </c>
      <c r="L12" s="18">
        <v>1</v>
      </c>
      <c r="M12" s="7">
        <v>2</v>
      </c>
      <c r="N12" s="7">
        <v>3</v>
      </c>
      <c r="O12" s="19">
        <v>4</v>
      </c>
      <c r="P12" s="97"/>
      <c r="Q12" s="20" t="s">
        <v>10</v>
      </c>
      <c r="R12" s="8" t="s">
        <v>11</v>
      </c>
    </row>
    <row r="13" spans="1:20" ht="18" customHeight="1" x14ac:dyDescent="0.3">
      <c r="B13" s="21" t="str">
        <f>IF(H16="BYE","X","2-4")</f>
        <v>X</v>
      </c>
      <c r="C13" s="94"/>
      <c r="D13" s="22"/>
      <c r="E13" s="23">
        <f>E12</f>
        <v>0</v>
      </c>
      <c r="F13" s="14"/>
      <c r="G13" s="24">
        <v>1</v>
      </c>
      <c r="H13" s="100" t="s">
        <v>138</v>
      </c>
      <c r="I13" s="101"/>
      <c r="J13" s="101"/>
      <c r="K13" s="102"/>
      <c r="L13" s="25"/>
      <c r="M13" s="26">
        <v>3</v>
      </c>
      <c r="N13" s="26">
        <v>3</v>
      </c>
      <c r="O13" s="27"/>
      <c r="P13" s="98"/>
      <c r="Q13" s="28">
        <v>4</v>
      </c>
      <c r="R13" s="29">
        <v>1</v>
      </c>
    </row>
    <row r="14" spans="1:20" ht="18" customHeight="1" x14ac:dyDescent="0.3">
      <c r="B14" s="30" t="s">
        <v>12</v>
      </c>
      <c r="C14" s="103">
        <f>C12</f>
        <v>0</v>
      </c>
      <c r="D14" s="31"/>
      <c r="E14" s="23">
        <f>E12</f>
        <v>0</v>
      </c>
      <c r="F14" s="14"/>
      <c r="G14" s="32">
        <v>2</v>
      </c>
      <c r="H14" s="104" t="s">
        <v>142</v>
      </c>
      <c r="I14" s="105"/>
      <c r="J14" s="105"/>
      <c r="K14" s="106"/>
      <c r="L14" s="33">
        <v>0</v>
      </c>
      <c r="M14" s="34"/>
      <c r="N14" s="35">
        <v>3</v>
      </c>
      <c r="O14" s="36"/>
      <c r="P14" s="98"/>
      <c r="Q14" s="37">
        <v>3</v>
      </c>
      <c r="R14" s="38">
        <v>2</v>
      </c>
    </row>
    <row r="15" spans="1:20" ht="18" customHeight="1" x14ac:dyDescent="0.3">
      <c r="B15" s="39" t="str">
        <f>IF(H16="BYE","X","3-4")</f>
        <v>X</v>
      </c>
      <c r="C15" s="94"/>
      <c r="D15" s="22"/>
      <c r="E15" s="23">
        <f>E12</f>
        <v>0</v>
      </c>
      <c r="F15" s="14"/>
      <c r="G15" s="32">
        <v>3</v>
      </c>
      <c r="H15" s="104" t="s">
        <v>137</v>
      </c>
      <c r="I15" s="105"/>
      <c r="J15" s="105"/>
      <c r="K15" s="106"/>
      <c r="L15" s="33">
        <v>0</v>
      </c>
      <c r="M15" s="35">
        <v>1</v>
      </c>
      <c r="N15" s="34"/>
      <c r="O15" s="36"/>
      <c r="P15" s="98"/>
      <c r="Q15" s="37">
        <v>2</v>
      </c>
      <c r="R15" s="38">
        <v>3</v>
      </c>
    </row>
    <row r="16" spans="1:20" ht="18" customHeight="1" thickBot="1" x14ac:dyDescent="0.35">
      <c r="B16" s="40" t="str">
        <f>IF(H16="BYE","X","1-4")</f>
        <v>X</v>
      </c>
      <c r="C16" s="103">
        <f>C12</f>
        <v>0</v>
      </c>
      <c r="D16" s="31"/>
      <c r="E16" s="23">
        <f>E12</f>
        <v>0</v>
      </c>
      <c r="F16" s="14"/>
      <c r="G16" s="41">
        <v>4</v>
      </c>
      <c r="H16" s="108" t="s">
        <v>15</v>
      </c>
      <c r="I16" s="109"/>
      <c r="J16" s="109"/>
      <c r="K16" s="110"/>
      <c r="L16" s="42"/>
      <c r="M16" s="43"/>
      <c r="N16" s="43"/>
      <c r="O16" s="44"/>
      <c r="P16" s="99"/>
      <c r="Q16" s="45"/>
      <c r="R16" s="46"/>
    </row>
    <row r="17" spans="2:18" ht="18" customHeight="1" thickBot="1" x14ac:dyDescent="0.35">
      <c r="B17" s="47" t="s">
        <v>13</v>
      </c>
      <c r="C17" s="107"/>
      <c r="D17" s="48"/>
      <c r="E17" s="49">
        <f>E12</f>
        <v>0</v>
      </c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18" ht="18" customHeight="1" thickBot="1" x14ac:dyDescent="0.35"/>
    <row r="19" spans="2:18" ht="18" customHeight="1" thickBot="1" x14ac:dyDescent="0.35">
      <c r="B19" s="6"/>
      <c r="C19" s="7" t="s">
        <v>4</v>
      </c>
      <c r="D19" s="7" t="s">
        <v>5</v>
      </c>
      <c r="E19" s="8" t="s">
        <v>6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10"/>
    </row>
    <row r="20" spans="2:18" ht="18" customHeight="1" thickBot="1" x14ac:dyDescent="0.35">
      <c r="B20" s="11" t="s">
        <v>7</v>
      </c>
      <c r="C20" s="93"/>
      <c r="D20" s="12"/>
      <c r="E20" s="13"/>
      <c r="F20" s="14"/>
      <c r="G20" s="95" t="s">
        <v>8</v>
      </c>
      <c r="H20" s="96"/>
      <c r="I20" s="15">
        <v>3</v>
      </c>
      <c r="J20" s="16"/>
      <c r="K20" s="17" t="s">
        <v>9</v>
      </c>
      <c r="L20" s="18">
        <v>1</v>
      </c>
      <c r="M20" s="7">
        <v>2</v>
      </c>
      <c r="N20" s="7">
        <v>3</v>
      </c>
      <c r="O20" s="19">
        <v>4</v>
      </c>
      <c r="P20" s="97"/>
      <c r="Q20" s="20" t="s">
        <v>10</v>
      </c>
      <c r="R20" s="8" t="s">
        <v>11</v>
      </c>
    </row>
    <row r="21" spans="2:18" ht="18" customHeight="1" x14ac:dyDescent="0.3">
      <c r="B21" s="21" t="str">
        <f>IF(H24="BYE","X","2-4")</f>
        <v>X</v>
      </c>
      <c r="C21" s="94"/>
      <c r="D21" s="22"/>
      <c r="E21" s="23">
        <f>E20</f>
        <v>0</v>
      </c>
      <c r="F21" s="14"/>
      <c r="G21" s="24">
        <v>1</v>
      </c>
      <c r="H21" s="100" t="s">
        <v>115</v>
      </c>
      <c r="I21" s="101"/>
      <c r="J21" s="101"/>
      <c r="K21" s="102"/>
      <c r="L21" s="25"/>
      <c r="M21" s="26">
        <v>3</v>
      </c>
      <c r="N21" s="26">
        <v>3</v>
      </c>
      <c r="O21" s="27"/>
      <c r="P21" s="98"/>
      <c r="Q21" s="28">
        <v>4</v>
      </c>
      <c r="R21" s="29">
        <v>1</v>
      </c>
    </row>
    <row r="22" spans="2:18" ht="18" customHeight="1" x14ac:dyDescent="0.3">
      <c r="B22" s="30" t="s">
        <v>12</v>
      </c>
      <c r="C22" s="103">
        <f>C20</f>
        <v>0</v>
      </c>
      <c r="D22" s="31"/>
      <c r="E22" s="23">
        <f>E20</f>
        <v>0</v>
      </c>
      <c r="F22" s="14"/>
      <c r="G22" s="32">
        <v>2</v>
      </c>
      <c r="H22" s="104" t="s">
        <v>120</v>
      </c>
      <c r="I22" s="105"/>
      <c r="J22" s="105"/>
      <c r="K22" s="106"/>
      <c r="L22" s="33">
        <v>2</v>
      </c>
      <c r="M22" s="34"/>
      <c r="N22" s="35">
        <v>3</v>
      </c>
      <c r="O22" s="36"/>
      <c r="P22" s="98"/>
      <c r="Q22" s="37">
        <v>3</v>
      </c>
      <c r="R22" s="38">
        <v>2</v>
      </c>
    </row>
    <row r="23" spans="2:18" ht="18" customHeight="1" x14ac:dyDescent="0.3">
      <c r="B23" s="39" t="str">
        <f>IF(H24="BYE","X","3-4")</f>
        <v>X</v>
      </c>
      <c r="C23" s="94"/>
      <c r="D23" s="22"/>
      <c r="E23" s="23">
        <f>E20</f>
        <v>0</v>
      </c>
      <c r="F23" s="14"/>
      <c r="G23" s="32">
        <v>3</v>
      </c>
      <c r="H23" s="104" t="s">
        <v>136</v>
      </c>
      <c r="I23" s="105"/>
      <c r="J23" s="105"/>
      <c r="K23" s="106"/>
      <c r="L23" s="33">
        <v>2</v>
      </c>
      <c r="M23" s="35">
        <v>0</v>
      </c>
      <c r="N23" s="34"/>
      <c r="O23" s="36"/>
      <c r="P23" s="98"/>
      <c r="Q23" s="37">
        <v>2</v>
      </c>
      <c r="R23" s="38">
        <v>3</v>
      </c>
    </row>
    <row r="24" spans="2:18" ht="18" customHeight="1" thickBot="1" x14ac:dyDescent="0.35">
      <c r="B24" s="40" t="str">
        <f>IF(H24="BYE","X","1-4")</f>
        <v>X</v>
      </c>
      <c r="C24" s="103">
        <f>C20</f>
        <v>0</v>
      </c>
      <c r="D24" s="31"/>
      <c r="E24" s="23">
        <f>E20</f>
        <v>0</v>
      </c>
      <c r="F24" s="14"/>
      <c r="G24" s="41">
        <v>4</v>
      </c>
      <c r="H24" s="108" t="s">
        <v>15</v>
      </c>
      <c r="I24" s="109"/>
      <c r="J24" s="109"/>
      <c r="K24" s="110"/>
      <c r="L24" s="42"/>
      <c r="M24" s="43"/>
      <c r="N24" s="43"/>
      <c r="O24" s="44"/>
      <c r="P24" s="99"/>
      <c r="Q24" s="45"/>
      <c r="R24" s="46"/>
    </row>
    <row r="25" spans="2:18" ht="18" customHeight="1" thickBot="1" x14ac:dyDescent="0.35">
      <c r="B25" s="47" t="s">
        <v>13</v>
      </c>
      <c r="C25" s="107"/>
      <c r="D25" s="48"/>
      <c r="E25" s="49">
        <f>E20</f>
        <v>0</v>
      </c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2:18" ht="18" customHeight="1" thickBot="1" x14ac:dyDescent="0.35"/>
    <row r="27" spans="2:18" ht="18" customHeight="1" thickBot="1" x14ac:dyDescent="0.35">
      <c r="B27" s="6"/>
      <c r="C27" s="7" t="s">
        <v>4</v>
      </c>
      <c r="D27" s="7" t="s">
        <v>5</v>
      </c>
      <c r="E27" s="8" t="s">
        <v>6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</row>
    <row r="28" spans="2:18" ht="18" customHeight="1" thickBot="1" x14ac:dyDescent="0.35">
      <c r="B28" s="11" t="s">
        <v>7</v>
      </c>
      <c r="C28" s="93"/>
      <c r="D28" s="12"/>
      <c r="E28" s="13"/>
      <c r="F28" s="14"/>
      <c r="G28" s="95" t="s">
        <v>8</v>
      </c>
      <c r="H28" s="96"/>
      <c r="I28" s="15">
        <v>4</v>
      </c>
      <c r="J28" s="16"/>
      <c r="K28" s="17" t="s">
        <v>9</v>
      </c>
      <c r="L28" s="18">
        <v>1</v>
      </c>
      <c r="M28" s="7">
        <v>2</v>
      </c>
      <c r="N28" s="7">
        <v>3</v>
      </c>
      <c r="O28" s="19">
        <v>4</v>
      </c>
      <c r="P28" s="97"/>
      <c r="Q28" s="20" t="s">
        <v>10</v>
      </c>
      <c r="R28" s="8" t="s">
        <v>11</v>
      </c>
    </row>
    <row r="29" spans="2:18" ht="18" customHeight="1" x14ac:dyDescent="0.3">
      <c r="B29" s="21" t="str">
        <f>IF(H32="BYE","X","2-4")</f>
        <v>X</v>
      </c>
      <c r="C29" s="94"/>
      <c r="D29" s="22"/>
      <c r="E29" s="23">
        <f>E28</f>
        <v>0</v>
      </c>
      <c r="F29" s="14"/>
      <c r="G29" s="24">
        <v>1</v>
      </c>
      <c r="H29" s="100" t="s">
        <v>135</v>
      </c>
      <c r="I29" s="101"/>
      <c r="J29" s="101"/>
      <c r="K29" s="102"/>
      <c r="L29" s="25"/>
      <c r="M29" s="26">
        <v>3</v>
      </c>
      <c r="N29" s="26">
        <v>1</v>
      </c>
      <c r="O29" s="27"/>
      <c r="P29" s="98"/>
      <c r="Q29" s="28">
        <v>3</v>
      </c>
      <c r="R29" s="29">
        <v>2</v>
      </c>
    </row>
    <row r="30" spans="2:18" ht="18" customHeight="1" x14ac:dyDescent="0.3">
      <c r="B30" s="30" t="s">
        <v>12</v>
      </c>
      <c r="C30" s="103">
        <f>C28</f>
        <v>0</v>
      </c>
      <c r="D30" s="31"/>
      <c r="E30" s="23">
        <f>E28</f>
        <v>0</v>
      </c>
      <c r="F30" s="14"/>
      <c r="G30" s="32">
        <v>2</v>
      </c>
      <c r="H30" s="104" t="s">
        <v>126</v>
      </c>
      <c r="I30" s="105"/>
      <c r="J30" s="105"/>
      <c r="K30" s="106"/>
      <c r="L30" s="33">
        <v>0</v>
      </c>
      <c r="M30" s="34"/>
      <c r="N30" s="35">
        <v>2</v>
      </c>
      <c r="O30" s="36"/>
      <c r="P30" s="98"/>
      <c r="Q30" s="37">
        <v>2</v>
      </c>
      <c r="R30" s="38">
        <v>3</v>
      </c>
    </row>
    <row r="31" spans="2:18" ht="18" customHeight="1" x14ac:dyDescent="0.3">
      <c r="B31" s="39" t="str">
        <f>IF(H32="BYE","X","3-4")</f>
        <v>X</v>
      </c>
      <c r="C31" s="94"/>
      <c r="D31" s="22"/>
      <c r="E31" s="23">
        <f>E28</f>
        <v>0</v>
      </c>
      <c r="F31" s="14"/>
      <c r="G31" s="32">
        <v>3</v>
      </c>
      <c r="H31" s="104" t="s">
        <v>125</v>
      </c>
      <c r="I31" s="105"/>
      <c r="J31" s="105"/>
      <c r="K31" s="106"/>
      <c r="L31" s="33">
        <v>3</v>
      </c>
      <c r="M31" s="35">
        <v>3</v>
      </c>
      <c r="N31" s="34"/>
      <c r="O31" s="36"/>
      <c r="P31" s="98"/>
      <c r="Q31" s="37">
        <v>4</v>
      </c>
      <c r="R31" s="38">
        <v>1</v>
      </c>
    </row>
    <row r="32" spans="2:18" ht="18" customHeight="1" thickBot="1" x14ac:dyDescent="0.35">
      <c r="B32" s="40" t="str">
        <f>IF(H32="BYE","X","1-4")</f>
        <v>X</v>
      </c>
      <c r="C32" s="103">
        <f>C28</f>
        <v>0</v>
      </c>
      <c r="D32" s="31"/>
      <c r="E32" s="23">
        <f>E28</f>
        <v>0</v>
      </c>
      <c r="F32" s="14"/>
      <c r="G32" s="41">
        <v>4</v>
      </c>
      <c r="H32" s="108" t="s">
        <v>15</v>
      </c>
      <c r="I32" s="109"/>
      <c r="J32" s="109"/>
      <c r="K32" s="110"/>
      <c r="L32" s="42"/>
      <c r="M32" s="43"/>
      <c r="N32" s="43"/>
      <c r="O32" s="44"/>
      <c r="P32" s="99"/>
      <c r="Q32" s="45"/>
      <c r="R32" s="46"/>
    </row>
    <row r="33" spans="2:18" ht="18" customHeight="1" thickBot="1" x14ac:dyDescent="0.35">
      <c r="B33" s="47" t="s">
        <v>13</v>
      </c>
      <c r="C33" s="107"/>
      <c r="D33" s="48"/>
      <c r="E33" s="49">
        <f>E28</f>
        <v>0</v>
      </c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1"/>
    </row>
    <row r="34" spans="2:18" ht="18" customHeight="1" thickBot="1" x14ac:dyDescent="0.35"/>
    <row r="35" spans="2:18" ht="18" customHeight="1" thickBot="1" x14ac:dyDescent="0.35">
      <c r="B35" s="6"/>
      <c r="C35" s="7" t="s">
        <v>4</v>
      </c>
      <c r="D35" s="7" t="s">
        <v>5</v>
      </c>
      <c r="E35" s="8" t="s">
        <v>6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10"/>
    </row>
    <row r="36" spans="2:18" ht="18" customHeight="1" thickBot="1" x14ac:dyDescent="0.35">
      <c r="B36" s="11" t="s">
        <v>7</v>
      </c>
      <c r="C36" s="93"/>
      <c r="D36" s="12"/>
      <c r="E36" s="13"/>
      <c r="F36" s="14"/>
      <c r="G36" s="95" t="s">
        <v>8</v>
      </c>
      <c r="H36" s="96"/>
      <c r="I36" s="15">
        <v>5</v>
      </c>
      <c r="J36" s="16"/>
      <c r="K36" s="17" t="s">
        <v>9</v>
      </c>
      <c r="L36" s="18">
        <v>1</v>
      </c>
      <c r="M36" s="7">
        <v>2</v>
      </c>
      <c r="N36" s="7">
        <v>3</v>
      </c>
      <c r="O36" s="19">
        <v>4</v>
      </c>
      <c r="P36" s="97"/>
      <c r="Q36" s="20" t="s">
        <v>10</v>
      </c>
      <c r="R36" s="8" t="s">
        <v>11</v>
      </c>
    </row>
    <row r="37" spans="2:18" ht="18" customHeight="1" x14ac:dyDescent="0.3">
      <c r="B37" s="21" t="str">
        <f>IF(H40="BYE","X","2-4")</f>
        <v>2-4</v>
      </c>
      <c r="C37" s="94"/>
      <c r="D37" s="22"/>
      <c r="E37" s="23">
        <f>E36</f>
        <v>0</v>
      </c>
      <c r="F37" s="14"/>
      <c r="G37" s="24">
        <v>1</v>
      </c>
      <c r="H37" s="100" t="s">
        <v>127</v>
      </c>
      <c r="I37" s="101"/>
      <c r="J37" s="101"/>
      <c r="K37" s="102"/>
      <c r="L37" s="25"/>
      <c r="M37" s="26">
        <v>3</v>
      </c>
      <c r="N37" s="26">
        <v>3</v>
      </c>
      <c r="O37" s="27">
        <v>3</v>
      </c>
      <c r="P37" s="98"/>
      <c r="Q37" s="28">
        <v>6</v>
      </c>
      <c r="R37" s="29">
        <v>1</v>
      </c>
    </row>
    <row r="38" spans="2:18" ht="18" customHeight="1" x14ac:dyDescent="0.3">
      <c r="B38" s="30" t="s">
        <v>12</v>
      </c>
      <c r="C38" s="103">
        <f>C36</f>
        <v>0</v>
      </c>
      <c r="D38" s="31"/>
      <c r="E38" s="23">
        <f>E36</f>
        <v>0</v>
      </c>
      <c r="F38" s="14"/>
      <c r="G38" s="32">
        <v>2</v>
      </c>
      <c r="H38" s="104" t="s">
        <v>128</v>
      </c>
      <c r="I38" s="105"/>
      <c r="J38" s="105"/>
      <c r="K38" s="106"/>
      <c r="L38" s="33">
        <v>0</v>
      </c>
      <c r="M38" s="34"/>
      <c r="N38" s="35">
        <v>3</v>
      </c>
      <c r="O38" s="36">
        <v>3</v>
      </c>
      <c r="P38" s="98"/>
      <c r="Q38" s="37">
        <v>5</v>
      </c>
      <c r="R38" s="38">
        <v>2</v>
      </c>
    </row>
    <row r="39" spans="2:18" ht="18" customHeight="1" x14ac:dyDescent="0.3">
      <c r="B39" s="39" t="str">
        <f>IF(H40="BYE","X","3-4")</f>
        <v>3-4</v>
      </c>
      <c r="C39" s="94"/>
      <c r="D39" s="22"/>
      <c r="E39" s="23">
        <f>E36</f>
        <v>0</v>
      </c>
      <c r="F39" s="14"/>
      <c r="G39" s="32">
        <v>3</v>
      </c>
      <c r="H39" s="104" t="s">
        <v>129</v>
      </c>
      <c r="I39" s="105"/>
      <c r="J39" s="105"/>
      <c r="K39" s="106"/>
      <c r="L39" s="33">
        <v>0</v>
      </c>
      <c r="M39" s="35">
        <v>0</v>
      </c>
      <c r="N39" s="34"/>
      <c r="O39" s="36">
        <v>0</v>
      </c>
      <c r="P39" s="98"/>
      <c r="Q39" s="37">
        <v>3</v>
      </c>
      <c r="R39" s="38">
        <v>4</v>
      </c>
    </row>
    <row r="40" spans="2:18" ht="18" customHeight="1" thickBot="1" x14ac:dyDescent="0.35">
      <c r="B40" s="40" t="str">
        <f>IF(H40="BYE","X","1-4")</f>
        <v>1-4</v>
      </c>
      <c r="C40" s="103">
        <f>C36</f>
        <v>0</v>
      </c>
      <c r="D40" s="31"/>
      <c r="E40" s="23">
        <f>E36</f>
        <v>0</v>
      </c>
      <c r="F40" s="14"/>
      <c r="G40" s="41">
        <v>4</v>
      </c>
      <c r="H40" s="108" t="s">
        <v>130</v>
      </c>
      <c r="I40" s="109"/>
      <c r="J40" s="109"/>
      <c r="K40" s="110"/>
      <c r="L40" s="42">
        <v>0</v>
      </c>
      <c r="M40" s="43">
        <v>0</v>
      </c>
      <c r="N40" s="43">
        <v>3</v>
      </c>
      <c r="O40" s="44"/>
      <c r="P40" s="99"/>
      <c r="Q40" s="45">
        <v>4</v>
      </c>
      <c r="R40" s="46">
        <v>3</v>
      </c>
    </row>
    <row r="41" spans="2:18" ht="18" customHeight="1" thickBot="1" x14ac:dyDescent="0.35">
      <c r="B41" s="47" t="s">
        <v>13</v>
      </c>
      <c r="C41" s="107"/>
      <c r="D41" s="48"/>
      <c r="E41" s="49">
        <f>E36</f>
        <v>0</v>
      </c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2:18" ht="18" customHeight="1" thickBot="1" x14ac:dyDescent="0.35"/>
    <row r="43" spans="2:18" ht="18" customHeight="1" thickBot="1" x14ac:dyDescent="0.35">
      <c r="B43" s="6"/>
      <c r="C43" s="7" t="s">
        <v>4</v>
      </c>
      <c r="D43" s="7" t="s">
        <v>5</v>
      </c>
      <c r="E43" s="8" t="s">
        <v>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10"/>
    </row>
    <row r="44" spans="2:18" ht="18" customHeight="1" thickBot="1" x14ac:dyDescent="0.35">
      <c r="B44" s="11" t="s">
        <v>7</v>
      </c>
      <c r="C44" s="93"/>
      <c r="D44" s="12"/>
      <c r="E44" s="13"/>
      <c r="F44" s="14"/>
      <c r="G44" s="95" t="s">
        <v>8</v>
      </c>
      <c r="H44" s="96"/>
      <c r="I44" s="15">
        <v>6</v>
      </c>
      <c r="J44" s="16"/>
      <c r="K44" s="17" t="s">
        <v>9</v>
      </c>
      <c r="L44" s="18">
        <v>1</v>
      </c>
      <c r="M44" s="7">
        <v>2</v>
      </c>
      <c r="N44" s="7">
        <v>3</v>
      </c>
      <c r="O44" s="19">
        <v>4</v>
      </c>
      <c r="P44" s="97"/>
      <c r="Q44" s="20" t="s">
        <v>10</v>
      </c>
      <c r="R44" s="8" t="s">
        <v>11</v>
      </c>
    </row>
    <row r="45" spans="2:18" ht="18" customHeight="1" x14ac:dyDescent="0.3">
      <c r="B45" s="21" t="str">
        <f>IF(H48="BYE","X","2-4")</f>
        <v>2-4</v>
      </c>
      <c r="C45" s="94"/>
      <c r="D45" s="22"/>
      <c r="E45" s="23">
        <f>E44</f>
        <v>0</v>
      </c>
      <c r="F45" s="14"/>
      <c r="G45" s="24">
        <v>1</v>
      </c>
      <c r="H45" s="100" t="s">
        <v>131</v>
      </c>
      <c r="I45" s="101"/>
      <c r="J45" s="101"/>
      <c r="K45" s="102"/>
      <c r="L45" s="25"/>
      <c r="M45" s="26">
        <v>3</v>
      </c>
      <c r="N45" s="26">
        <v>3</v>
      </c>
      <c r="O45" s="27">
        <v>3</v>
      </c>
      <c r="P45" s="98"/>
      <c r="Q45" s="28">
        <v>6</v>
      </c>
      <c r="R45" s="29">
        <v>1</v>
      </c>
    </row>
    <row r="46" spans="2:18" ht="18" customHeight="1" x14ac:dyDescent="0.3">
      <c r="B46" s="30" t="s">
        <v>12</v>
      </c>
      <c r="C46" s="103">
        <f>C44</f>
        <v>0</v>
      </c>
      <c r="D46" s="31"/>
      <c r="E46" s="23">
        <f>E44</f>
        <v>0</v>
      </c>
      <c r="F46" s="14"/>
      <c r="G46" s="32">
        <v>2</v>
      </c>
      <c r="H46" s="104" t="s">
        <v>132</v>
      </c>
      <c r="I46" s="105"/>
      <c r="J46" s="105"/>
      <c r="K46" s="106"/>
      <c r="L46" s="33" t="s">
        <v>169</v>
      </c>
      <c r="M46" s="34"/>
      <c r="N46" s="35" t="s">
        <v>169</v>
      </c>
      <c r="O46" s="36" t="s">
        <v>169</v>
      </c>
      <c r="P46" s="98"/>
      <c r="Q46" s="37"/>
      <c r="R46" s="38"/>
    </row>
    <row r="47" spans="2:18" ht="18" customHeight="1" x14ac:dyDescent="0.3">
      <c r="B47" s="39" t="str">
        <f>IF(H48="BYE","X","3-4")</f>
        <v>3-4</v>
      </c>
      <c r="C47" s="94"/>
      <c r="D47" s="22"/>
      <c r="E47" s="23">
        <f>E44</f>
        <v>0</v>
      </c>
      <c r="F47" s="14"/>
      <c r="G47" s="32">
        <v>3</v>
      </c>
      <c r="H47" s="104" t="s">
        <v>133</v>
      </c>
      <c r="I47" s="105"/>
      <c r="J47" s="105"/>
      <c r="K47" s="106"/>
      <c r="L47" s="33">
        <v>0</v>
      </c>
      <c r="M47" s="35">
        <v>3</v>
      </c>
      <c r="N47" s="34"/>
      <c r="O47" s="36">
        <v>3</v>
      </c>
      <c r="P47" s="98"/>
      <c r="Q47" s="37">
        <v>5</v>
      </c>
      <c r="R47" s="38">
        <v>2</v>
      </c>
    </row>
    <row r="48" spans="2:18" ht="18" customHeight="1" thickBot="1" x14ac:dyDescent="0.35">
      <c r="B48" s="40" t="str">
        <f>IF(H48="BYE","X","1-4")</f>
        <v>1-4</v>
      </c>
      <c r="C48" s="103">
        <f>C44</f>
        <v>0</v>
      </c>
      <c r="D48" s="31"/>
      <c r="E48" s="23">
        <f>E44</f>
        <v>0</v>
      </c>
      <c r="F48" s="14"/>
      <c r="G48" s="41">
        <v>4</v>
      </c>
      <c r="H48" s="108" t="s">
        <v>134</v>
      </c>
      <c r="I48" s="109"/>
      <c r="J48" s="109"/>
      <c r="K48" s="110"/>
      <c r="L48" s="42">
        <v>0</v>
      </c>
      <c r="M48" s="43">
        <v>3</v>
      </c>
      <c r="N48" s="43">
        <v>0</v>
      </c>
      <c r="O48" s="44"/>
      <c r="P48" s="99"/>
      <c r="Q48" s="45">
        <v>4</v>
      </c>
      <c r="R48" s="46">
        <v>3</v>
      </c>
    </row>
    <row r="49" spans="1:18" ht="18" customHeight="1" thickBot="1" x14ac:dyDescent="0.35">
      <c r="B49" s="47" t="s">
        <v>13</v>
      </c>
      <c r="C49" s="107"/>
      <c r="D49" s="48"/>
      <c r="E49" s="49">
        <f>E44</f>
        <v>0</v>
      </c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1"/>
    </row>
    <row r="50" spans="1:18" ht="18" customHeight="1" x14ac:dyDescent="0.3"/>
    <row r="51" spans="1:18" ht="18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18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18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18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18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18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18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8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8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8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18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8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8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8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8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8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8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8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8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8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8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8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8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8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8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8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8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8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8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8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18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18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18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18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18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18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18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18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18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18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18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18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18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ht="18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ht="18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ht="18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ht="18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ht="18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ht="18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ht="18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ht="18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ht="18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ht="18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ht="18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ht="18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ht="18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ht="18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ht="18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ht="18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ht="18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ht="18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ht="18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ht="18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ht="18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ht="18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18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ht="18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ht="18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ht="18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ht="18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ht="18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ht="18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ht="18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ht="18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ht="18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ht="18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ht="18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ht="18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ht="18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ht="18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ht="18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ht="18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ht="18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ht="18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ht="18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ht="18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18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ht="18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ht="18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ht="18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ht="18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ht="18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ht="18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ht="18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ht="18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ht="18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ht="18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ht="18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ht="18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ht="18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ht="18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ht="18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ht="18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ht="18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ht="18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ht="18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ht="18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ht="18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ht="18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ht="18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ht="18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ht="18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ht="18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ht="18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ht="18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ht="18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ht="18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ht="18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ht="18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ht="18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ht="18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ht="18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ht="18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ht="18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ht="18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ht="18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ht="18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ht="18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ht="18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ht="18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ht="18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ht="18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ht="18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ht="18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ht="18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ht="18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ht="18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ht="18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ht="18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ht="18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ht="18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ht="18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ht="18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ht="18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ht="18" customHeight="1" x14ac:dyDescent="0.3"/>
    <row r="196" spans="1:18" ht="18" customHeight="1" x14ac:dyDescent="0.3"/>
    <row r="197" spans="1:18" ht="18" customHeight="1" x14ac:dyDescent="0.3"/>
    <row r="198" spans="1:18" ht="18" customHeight="1" x14ac:dyDescent="0.3"/>
    <row r="199" spans="1:18" ht="18" customHeight="1" x14ac:dyDescent="0.3"/>
    <row r="200" spans="1:18" ht="18" customHeight="1" x14ac:dyDescent="0.3"/>
    <row r="201" spans="1:18" ht="18" customHeight="1" x14ac:dyDescent="0.3"/>
    <row r="202" spans="1:18" ht="18" customHeight="1" x14ac:dyDescent="0.3"/>
    <row r="203" spans="1:18" ht="18" customHeight="1" x14ac:dyDescent="0.3"/>
    <row r="204" spans="1:18" ht="18" customHeight="1" x14ac:dyDescent="0.3"/>
  </sheetData>
  <mergeCells count="58">
    <mergeCell ref="C44:C45"/>
    <mergeCell ref="G44:H44"/>
    <mergeCell ref="P44:P48"/>
    <mergeCell ref="H45:K45"/>
    <mergeCell ref="C46:C47"/>
    <mergeCell ref="H46:K46"/>
    <mergeCell ref="H47:K47"/>
    <mergeCell ref="C48:C49"/>
    <mergeCell ref="H48:K48"/>
    <mergeCell ref="C36:C37"/>
    <mergeCell ref="G36:H36"/>
    <mergeCell ref="P36:P40"/>
    <mergeCell ref="H37:K37"/>
    <mergeCell ref="C38:C39"/>
    <mergeCell ref="H38:K38"/>
    <mergeCell ref="H39:K39"/>
    <mergeCell ref="C40:C41"/>
    <mergeCell ref="H40:K40"/>
    <mergeCell ref="C28:C29"/>
    <mergeCell ref="G28:H28"/>
    <mergeCell ref="P28:P32"/>
    <mergeCell ref="H29:K29"/>
    <mergeCell ref="C30:C31"/>
    <mergeCell ref="H30:K30"/>
    <mergeCell ref="H31:K31"/>
    <mergeCell ref="C32:C33"/>
    <mergeCell ref="H32:K32"/>
    <mergeCell ref="C20:C21"/>
    <mergeCell ref="G20:H20"/>
    <mergeCell ref="P20:P24"/>
    <mergeCell ref="H21:K21"/>
    <mergeCell ref="C22:C23"/>
    <mergeCell ref="H22:K22"/>
    <mergeCell ref="H23:K23"/>
    <mergeCell ref="C24:C25"/>
    <mergeCell ref="H24:K24"/>
    <mergeCell ref="C12:C13"/>
    <mergeCell ref="G12:H12"/>
    <mergeCell ref="P12:P16"/>
    <mergeCell ref="H13:K13"/>
    <mergeCell ref="C14:C15"/>
    <mergeCell ref="H14:K14"/>
    <mergeCell ref="H15:K15"/>
    <mergeCell ref="C16:C17"/>
    <mergeCell ref="H16:K16"/>
    <mergeCell ref="B1:E1"/>
    <mergeCell ref="F1:J1"/>
    <mergeCell ref="K1:N1"/>
    <mergeCell ref="O1:R1"/>
    <mergeCell ref="C4:C5"/>
    <mergeCell ref="G4:H4"/>
    <mergeCell ref="P4:P8"/>
    <mergeCell ref="H5:K5"/>
    <mergeCell ref="C6:C7"/>
    <mergeCell ref="H6:K6"/>
    <mergeCell ref="H7:K7"/>
    <mergeCell ref="C8:C9"/>
    <mergeCell ref="H8:K8"/>
  </mergeCells>
  <conditionalFormatting sqref="Q6:Q8">
    <cfRule type="cellIs" dxfId="67" priority="36" stopIfTrue="1" operator="equal">
      <formula>0</formula>
    </cfRule>
  </conditionalFormatting>
  <conditionalFormatting sqref="Q5">
    <cfRule type="cellIs" dxfId="66" priority="35" stopIfTrue="1" operator="equal">
      <formula>0</formula>
    </cfRule>
  </conditionalFormatting>
  <conditionalFormatting sqref="Q14:Q16">
    <cfRule type="cellIs" dxfId="65" priority="34" stopIfTrue="1" operator="equal">
      <formula>0</formula>
    </cfRule>
  </conditionalFormatting>
  <conditionalFormatting sqref="Q13">
    <cfRule type="cellIs" dxfId="64" priority="33" stopIfTrue="1" operator="equal">
      <formula>0</formula>
    </cfRule>
  </conditionalFormatting>
  <conditionalFormatting sqref="Q22:Q24">
    <cfRule type="cellIs" dxfId="63" priority="32" stopIfTrue="1" operator="equal">
      <formula>0</formula>
    </cfRule>
  </conditionalFormatting>
  <conditionalFormatting sqref="Q21">
    <cfRule type="cellIs" dxfId="62" priority="31" stopIfTrue="1" operator="equal">
      <formula>0</formula>
    </cfRule>
  </conditionalFormatting>
  <conditionalFormatting sqref="Q30:Q32">
    <cfRule type="cellIs" dxfId="61" priority="30" stopIfTrue="1" operator="equal">
      <formula>0</formula>
    </cfRule>
  </conditionalFormatting>
  <conditionalFormatting sqref="Q29">
    <cfRule type="cellIs" dxfId="60" priority="29" stopIfTrue="1" operator="equal">
      <formula>0</formula>
    </cfRule>
  </conditionalFormatting>
  <conditionalFormatting sqref="Q38:Q40">
    <cfRule type="cellIs" dxfId="59" priority="28" stopIfTrue="1" operator="equal">
      <formula>0</formula>
    </cfRule>
  </conditionalFormatting>
  <conditionalFormatting sqref="Q37">
    <cfRule type="cellIs" dxfId="58" priority="27" stopIfTrue="1" operator="equal">
      <formula>0</formula>
    </cfRule>
  </conditionalFormatting>
  <conditionalFormatting sqref="Q46:Q48">
    <cfRule type="cellIs" dxfId="57" priority="26" stopIfTrue="1" operator="equal">
      <formula>0</formula>
    </cfRule>
  </conditionalFormatting>
  <conditionalFormatting sqref="Q45">
    <cfRule type="cellIs" dxfId="56" priority="25" stopIfTrue="1" operator="equal">
      <formula>0</formula>
    </cfRule>
  </conditionalFormatting>
  <printOptions horizontalCentered="1"/>
  <pageMargins left="0.19685039370078741" right="0.19685039370078741" top="0.19685039370078741" bottom="0.19685039370078741" header="0" footer="0"/>
  <pageSetup paperSize="9" scale="85" fitToHeight="2" orientation="portrait" horizontalDpi="300" verticalDpi="300" r:id="rId1"/>
  <headerFooter alignWithMargins="0">
    <oddFooter>Página &amp;P</oddFooter>
  </headerFooter>
  <rowBreaks count="1" manualBreakCount="1">
    <brk id="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35</vt:i4>
      </vt:variant>
    </vt:vector>
  </HeadingPairs>
  <TitlesOfParts>
    <vt:vector size="53" baseType="lpstr">
      <vt:lpstr>DAM SUB11</vt:lpstr>
      <vt:lpstr>DAM SUB15</vt:lpstr>
      <vt:lpstr>DAM SUB18</vt:lpstr>
      <vt:lpstr>DAM SUB23</vt:lpstr>
      <vt:lpstr>CAB SUB11</vt:lpstr>
      <vt:lpstr>CAB SUB13</vt:lpstr>
      <vt:lpstr>CAB SUB15</vt:lpstr>
      <vt:lpstr>CAB SUB18</vt:lpstr>
      <vt:lpstr>CAB SUB23</vt:lpstr>
      <vt:lpstr>DAM MAY</vt:lpstr>
      <vt:lpstr>CAB MAY CAMP</vt:lpstr>
      <vt:lpstr>CAB MAY TOP</vt:lpstr>
      <vt:lpstr>CAB MAXI40</vt:lpstr>
      <vt:lpstr>CAB MAXI45</vt:lpstr>
      <vt:lpstr>CAB MAXI50</vt:lpstr>
      <vt:lpstr>CAB MAXI55</vt:lpstr>
      <vt:lpstr>DAM MAXI35</vt:lpstr>
      <vt:lpstr>DAM MAXI50</vt:lpstr>
      <vt:lpstr>'CAB MAXI40'!Área_de_impresión</vt:lpstr>
      <vt:lpstr>'CAB MAXI45'!Área_de_impresión</vt:lpstr>
      <vt:lpstr>'CAB MAXI50'!Área_de_impresión</vt:lpstr>
      <vt:lpstr>'CAB MAXI55'!Área_de_impresión</vt:lpstr>
      <vt:lpstr>'CAB MAY CAMP'!Área_de_impresión</vt:lpstr>
      <vt:lpstr>'CAB MAY TOP'!Área_de_impresión</vt:lpstr>
      <vt:lpstr>'CAB SUB11'!Área_de_impresión</vt:lpstr>
      <vt:lpstr>'CAB SUB13'!Área_de_impresión</vt:lpstr>
      <vt:lpstr>'CAB SUB15'!Área_de_impresión</vt:lpstr>
      <vt:lpstr>'CAB SUB18'!Área_de_impresión</vt:lpstr>
      <vt:lpstr>'CAB SUB23'!Área_de_impresión</vt:lpstr>
      <vt:lpstr>'DAM MAXI35'!Área_de_impresión</vt:lpstr>
      <vt:lpstr>'DAM MAXI50'!Área_de_impresión</vt:lpstr>
      <vt:lpstr>'DAM MAY'!Área_de_impresión</vt:lpstr>
      <vt:lpstr>'DAM SUB11'!Área_de_impresión</vt:lpstr>
      <vt:lpstr>'DAM SUB15'!Área_de_impresión</vt:lpstr>
      <vt:lpstr>'DAM SUB18'!Área_de_impresión</vt:lpstr>
      <vt:lpstr>'DAM SUB23'!Área_de_impresión</vt:lpstr>
      <vt:lpstr>'CAB MAXI40'!Títulos_a_imprimir</vt:lpstr>
      <vt:lpstr>'CAB MAXI45'!Títulos_a_imprimir</vt:lpstr>
      <vt:lpstr>'CAB MAXI50'!Títulos_a_imprimir</vt:lpstr>
      <vt:lpstr>'CAB MAXI55'!Títulos_a_imprimir</vt:lpstr>
      <vt:lpstr>'CAB MAY CAMP'!Títulos_a_imprimir</vt:lpstr>
      <vt:lpstr>'CAB MAY TOP'!Títulos_a_imprimir</vt:lpstr>
      <vt:lpstr>'CAB SUB11'!Títulos_a_imprimir</vt:lpstr>
      <vt:lpstr>'CAB SUB13'!Títulos_a_imprimir</vt:lpstr>
      <vt:lpstr>'CAB SUB15'!Títulos_a_imprimir</vt:lpstr>
      <vt:lpstr>'CAB SUB18'!Títulos_a_imprimir</vt:lpstr>
      <vt:lpstr>'CAB SUB23'!Títulos_a_imprimir</vt:lpstr>
      <vt:lpstr>'DAM MAXI50'!Títulos_a_imprimir</vt:lpstr>
      <vt:lpstr>'DAM MAY'!Títulos_a_imprimir</vt:lpstr>
      <vt:lpstr>'DAM SUB11'!Títulos_a_imprimir</vt:lpstr>
      <vt:lpstr>'DAM SUB15'!Títulos_a_imprimir</vt:lpstr>
      <vt:lpstr>'DAM SUB18'!Títulos_a_imprimir</vt:lpstr>
      <vt:lpstr>'DAM SUB23'!Títulos_a_imprimir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Cabezza</dc:creator>
  <cp:lastModifiedBy>Daniel</cp:lastModifiedBy>
  <cp:lastPrinted>2016-08-14T20:13:33Z</cp:lastPrinted>
  <dcterms:created xsi:type="dcterms:W3CDTF">2016-08-09T21:07:04Z</dcterms:created>
  <dcterms:modified xsi:type="dcterms:W3CDTF">2016-08-14T23:42:01Z</dcterms:modified>
</cp:coreProperties>
</file>