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20730" windowHeight="10485" firstSheet="11" activeTab="17"/>
  </bookViews>
  <sheets>
    <sheet name="DAM SUB11" sheetId="7" r:id="rId1"/>
    <sheet name="DAM SUB15" sheetId="9" r:id="rId2"/>
    <sheet name="DAM SUB18" sheetId="10" r:id="rId3"/>
    <sheet name="DAM SUB23" sheetId="11" r:id="rId4"/>
    <sheet name="CAB SUB11" sheetId="1" r:id="rId5"/>
    <sheet name="CAB SUB13" sheetId="2" r:id="rId6"/>
    <sheet name="CAB SUB15" sheetId="3" r:id="rId7"/>
    <sheet name="CAB SUB18" sheetId="5" r:id="rId8"/>
    <sheet name="CAB SUB23" sheetId="6" r:id="rId9"/>
    <sheet name="DAM MAY" sheetId="12" r:id="rId10"/>
    <sheet name="CAB MAY CAMP" sheetId="13" r:id="rId11"/>
    <sheet name="CAB MAY TOP" sheetId="14" r:id="rId12"/>
    <sheet name="CAB MAXI40" sheetId="15" r:id="rId13"/>
    <sheet name="CAB MAXI45" sheetId="16" r:id="rId14"/>
    <sheet name="CAB MAXI50" sheetId="17" r:id="rId15"/>
    <sheet name="CAB MAXI55" sheetId="18" r:id="rId16"/>
    <sheet name="DAM MAXI35" sheetId="21" r:id="rId17"/>
    <sheet name="DAM MAXI50" sheetId="20" r:id="rId18"/>
  </sheets>
  <externalReferences>
    <externalReference r:id="rId19"/>
  </externalReferences>
  <definedNames>
    <definedName name="_xlnm.Print_Area" localSheetId="12">'CAB MAXI40'!$A$1:$S$18</definedName>
    <definedName name="_xlnm.Print_Area" localSheetId="13">'CAB MAXI45'!$A$1:$S$26</definedName>
    <definedName name="_xlnm.Print_Area" localSheetId="14">'CAB MAXI50'!$A$1:$S$26</definedName>
    <definedName name="_xlnm.Print_Area" localSheetId="15">'CAB MAXI55'!$A$1:$S$26</definedName>
    <definedName name="_xlnm.Print_Area" localSheetId="10">'CAB MAY CAMP'!$A$1:$S$58</definedName>
    <definedName name="_xlnm.Print_Area" localSheetId="11">'CAB MAY TOP'!$A$1:$S$42</definedName>
    <definedName name="_xlnm.Print_Area" localSheetId="4">'CAB SUB11'!$A$1:$S$42</definedName>
    <definedName name="_xlnm.Print_Area" localSheetId="5">'CAB SUB13'!$A$1:$S$42</definedName>
    <definedName name="_xlnm.Print_Area" localSheetId="6">'CAB SUB15'!$A$1:$S$50</definedName>
    <definedName name="_xlnm.Print_Area" localSheetId="7">'CAB SUB18'!$A$1:$S$42</definedName>
    <definedName name="_xlnm.Print_Area" localSheetId="8">'CAB SUB23'!$A$1:$S$50</definedName>
    <definedName name="_xlnm.Print_Area" localSheetId="16">'DAM MAXI35'!$A$1:$Q$54</definedName>
    <definedName name="_xlnm.Print_Area" localSheetId="17">'DAM MAXI50'!$A$1:$S$18</definedName>
    <definedName name="_xlnm.Print_Area" localSheetId="9">'DAM MAY'!$A$1:$S$18</definedName>
    <definedName name="_xlnm.Print_Area" localSheetId="0">'DAM SUB11'!$A$1:$S$18</definedName>
    <definedName name="_xlnm.Print_Area" localSheetId="1">'DAM SUB15'!$A$1:$S$26</definedName>
    <definedName name="_xlnm.Print_Area" localSheetId="2">'DAM SUB18'!$A$1:$S$18</definedName>
    <definedName name="_xlnm.Print_Area" localSheetId="3">'DAM SUB23'!$A$1:$S$10</definedName>
    <definedName name="PLAYERS" localSheetId="12">[1]Players!$C$5:$L$172</definedName>
    <definedName name="PLAYERS" localSheetId="13">[1]Players!$C$5:$L$172</definedName>
    <definedName name="PLAYERS" localSheetId="14">[1]Players!$C$5:$L$172</definedName>
    <definedName name="PLAYERS" localSheetId="15">[1]Players!$C$5:$L$172</definedName>
    <definedName name="PLAYERS" localSheetId="10">[1]Players!$C$5:$L$172</definedName>
    <definedName name="PLAYERS" localSheetId="11">[1]Players!$C$5:$L$172</definedName>
    <definedName name="PLAYERS" localSheetId="4">[1]Players!$C$5:$L$172</definedName>
    <definedName name="PLAYERS" localSheetId="5">[1]Players!$C$5:$L$172</definedName>
    <definedName name="PLAYERS" localSheetId="6">[1]Players!$C$5:$L$172</definedName>
    <definedName name="PLAYERS" localSheetId="7">[1]Players!$C$5:$L$172</definedName>
    <definedName name="PLAYERS" localSheetId="8">[1]Players!$C$5:$L$172</definedName>
    <definedName name="PLAYERS" localSheetId="17">[1]Players!$C$5:$L$172</definedName>
    <definedName name="PLAYERS" localSheetId="9">[1]Players!$C$5:$L$172</definedName>
    <definedName name="PLAYERS" localSheetId="0">[1]Players!$C$5:$L$172</definedName>
    <definedName name="PLAYERS" localSheetId="1">[1]Players!$C$5:$L$172</definedName>
    <definedName name="PLAYERS" localSheetId="2">[1]Players!$C$5:$L$172</definedName>
    <definedName name="PLAYERS" localSheetId="3">[1]Players!$C$5:$L$172</definedName>
    <definedName name="_xlnm.Print_Titles" localSheetId="12">'CAB MAXI40'!$1:$1</definedName>
    <definedName name="_xlnm.Print_Titles" localSheetId="13">'CAB MAXI45'!$1:$1</definedName>
    <definedName name="_xlnm.Print_Titles" localSheetId="14">'CAB MAXI50'!$1:$1</definedName>
    <definedName name="_xlnm.Print_Titles" localSheetId="15">'CAB MAXI55'!$1:$1</definedName>
    <definedName name="_xlnm.Print_Titles" localSheetId="10">'CAB MAY CAMP'!$1:$1</definedName>
    <definedName name="_xlnm.Print_Titles" localSheetId="11">'CAB MAY TOP'!$1:$1</definedName>
    <definedName name="_xlnm.Print_Titles" localSheetId="4">'CAB SUB11'!$1:$1</definedName>
    <definedName name="_xlnm.Print_Titles" localSheetId="5">'CAB SUB13'!$1:$1</definedName>
    <definedName name="_xlnm.Print_Titles" localSheetId="6">'CAB SUB15'!$1:$1</definedName>
    <definedName name="_xlnm.Print_Titles" localSheetId="7">'CAB SUB18'!$1:$1</definedName>
    <definedName name="_xlnm.Print_Titles" localSheetId="8">'CAB SUB23'!$1:$1</definedName>
    <definedName name="_xlnm.Print_Titles" localSheetId="17">'DAM MAXI50'!$1:$1</definedName>
    <definedName name="_xlnm.Print_Titles" localSheetId="9">'DAM MAY'!$1:$1</definedName>
    <definedName name="_xlnm.Print_Titles" localSheetId="0">'DAM SUB11'!$1:$1</definedName>
    <definedName name="_xlnm.Print_Titles" localSheetId="1">'DAM SUB15'!$1:$1</definedName>
    <definedName name="_xlnm.Print_Titles" localSheetId="2">'DAM SUB18'!$1:$1</definedName>
    <definedName name="_xlnm.Print_Titles" localSheetId="3">'DAM SUB23'!$1:$1</definedName>
  </definedNames>
  <calcPr calcId="145621"/>
</workbook>
</file>

<file path=xl/calcChain.xml><?xml version="1.0" encoding="utf-8"?>
<calcChain xmlns="http://schemas.openxmlformats.org/spreadsheetml/2006/main">
  <c r="B49" i="21" l="1"/>
  <c r="B48" i="21"/>
  <c r="B46" i="21"/>
  <c r="B45" i="21"/>
  <c r="B43" i="21"/>
  <c r="B42" i="21"/>
  <c r="B40" i="21"/>
  <c r="B39" i="21"/>
  <c r="B37" i="21"/>
  <c r="B36" i="21"/>
  <c r="B34" i="21"/>
  <c r="B33" i="21"/>
  <c r="B31" i="21"/>
  <c r="B30" i="21"/>
  <c r="B28" i="21"/>
  <c r="B27" i="21"/>
  <c r="B25" i="21"/>
  <c r="B24" i="21"/>
  <c r="B22" i="21"/>
  <c r="B21" i="21"/>
  <c r="D18" i="21"/>
  <c r="D17" i="21"/>
  <c r="B17" i="21"/>
  <c r="D16" i="21"/>
  <c r="D15" i="21"/>
  <c r="B15" i="21"/>
  <c r="D14" i="21"/>
  <c r="D13" i="21"/>
  <c r="B13" i="21"/>
  <c r="D12" i="21"/>
  <c r="D11" i="21"/>
  <c r="B11" i="21"/>
  <c r="D10" i="21"/>
  <c r="A6" i="21"/>
  <c r="M2" i="21"/>
  <c r="E17" i="20" l="1"/>
  <c r="E16" i="20"/>
  <c r="C16" i="20"/>
  <c r="B16" i="20"/>
  <c r="E15" i="20"/>
  <c r="B15" i="20"/>
  <c r="E14" i="20"/>
  <c r="C14" i="20"/>
  <c r="E13" i="20"/>
  <c r="B13" i="20"/>
  <c r="E9" i="20"/>
  <c r="E8" i="20"/>
  <c r="C8" i="20"/>
  <c r="B8" i="20"/>
  <c r="E7" i="20"/>
  <c r="B7" i="20"/>
  <c r="E6" i="20"/>
  <c r="C6" i="20"/>
  <c r="E5" i="20"/>
  <c r="B5" i="20"/>
  <c r="E25" i="18"/>
  <c r="E24" i="18"/>
  <c r="C24" i="18"/>
  <c r="B24" i="18"/>
  <c r="E23" i="18"/>
  <c r="B23" i="18"/>
  <c r="E22" i="18"/>
  <c r="C22" i="18"/>
  <c r="E21" i="18"/>
  <c r="B21" i="18"/>
  <c r="E17" i="18"/>
  <c r="E16" i="18"/>
  <c r="C16" i="18"/>
  <c r="B16" i="18"/>
  <c r="E15" i="18"/>
  <c r="B15" i="18"/>
  <c r="E14" i="18"/>
  <c r="C14" i="18"/>
  <c r="E13" i="18"/>
  <c r="B13" i="18"/>
  <c r="E9" i="18"/>
  <c r="E8" i="18"/>
  <c r="C8" i="18"/>
  <c r="B8" i="18"/>
  <c r="E7" i="18"/>
  <c r="B7" i="18"/>
  <c r="E6" i="18"/>
  <c r="C6" i="18"/>
  <c r="E5" i="18"/>
  <c r="B5" i="18"/>
  <c r="E25" i="17"/>
  <c r="E24" i="17"/>
  <c r="C24" i="17"/>
  <c r="B24" i="17"/>
  <c r="E23" i="17"/>
  <c r="B23" i="17"/>
  <c r="E22" i="17"/>
  <c r="C22" i="17"/>
  <c r="E21" i="17"/>
  <c r="B21" i="17"/>
  <c r="E17" i="17"/>
  <c r="E16" i="17"/>
  <c r="C16" i="17"/>
  <c r="B16" i="17"/>
  <c r="E15" i="17"/>
  <c r="B15" i="17"/>
  <c r="E14" i="17"/>
  <c r="C14" i="17"/>
  <c r="E13" i="17"/>
  <c r="B13" i="17"/>
  <c r="E9" i="17"/>
  <c r="E8" i="17"/>
  <c r="C8" i="17"/>
  <c r="B8" i="17"/>
  <c r="E7" i="17"/>
  <c r="B7" i="17"/>
  <c r="E6" i="17"/>
  <c r="C6" i="17"/>
  <c r="E5" i="17"/>
  <c r="B5" i="17"/>
  <c r="E25" i="16"/>
  <c r="E24" i="16"/>
  <c r="C24" i="16"/>
  <c r="B24" i="16"/>
  <c r="E23" i="16"/>
  <c r="B23" i="16"/>
  <c r="E22" i="16"/>
  <c r="C22" i="16"/>
  <c r="E21" i="16"/>
  <c r="B21" i="16"/>
  <c r="E17" i="16"/>
  <c r="E16" i="16"/>
  <c r="C16" i="16"/>
  <c r="B16" i="16"/>
  <c r="E15" i="16"/>
  <c r="B15" i="16"/>
  <c r="E14" i="16"/>
  <c r="C14" i="16"/>
  <c r="E13" i="16"/>
  <c r="B13" i="16"/>
  <c r="E9" i="16"/>
  <c r="E8" i="16"/>
  <c r="C8" i="16"/>
  <c r="B8" i="16"/>
  <c r="E7" i="16"/>
  <c r="B7" i="16"/>
  <c r="E6" i="16"/>
  <c r="C6" i="16"/>
  <c r="E5" i="16"/>
  <c r="B5" i="16"/>
  <c r="E17" i="15"/>
  <c r="E16" i="15"/>
  <c r="C16" i="15"/>
  <c r="B16" i="15"/>
  <c r="E15" i="15"/>
  <c r="B15" i="15"/>
  <c r="E14" i="15"/>
  <c r="C14" i="15"/>
  <c r="E13" i="15"/>
  <c r="B13" i="15"/>
  <c r="E9" i="15"/>
  <c r="E8" i="15"/>
  <c r="C8" i="15"/>
  <c r="B8" i="15"/>
  <c r="E7" i="15"/>
  <c r="B7" i="15"/>
  <c r="E6" i="15"/>
  <c r="C6" i="15"/>
  <c r="E5" i="15"/>
  <c r="B5" i="15"/>
  <c r="E41" i="14"/>
  <c r="E40" i="14"/>
  <c r="C40" i="14"/>
  <c r="B40" i="14"/>
  <c r="E39" i="14"/>
  <c r="B39" i="14"/>
  <c r="E38" i="14"/>
  <c r="C38" i="14"/>
  <c r="E37" i="14"/>
  <c r="B37" i="14"/>
  <c r="E33" i="14"/>
  <c r="E32" i="14"/>
  <c r="C32" i="14"/>
  <c r="B32" i="14"/>
  <c r="E31" i="14"/>
  <c r="B31" i="14"/>
  <c r="E30" i="14"/>
  <c r="C30" i="14"/>
  <c r="E29" i="14"/>
  <c r="B29" i="14"/>
  <c r="E25" i="14"/>
  <c r="E24" i="14"/>
  <c r="C24" i="14"/>
  <c r="B24" i="14"/>
  <c r="E23" i="14"/>
  <c r="B23" i="14"/>
  <c r="E22" i="14"/>
  <c r="C22" i="14"/>
  <c r="E21" i="14"/>
  <c r="B21" i="14"/>
  <c r="E17" i="14"/>
  <c r="E16" i="14"/>
  <c r="C16" i="14"/>
  <c r="B16" i="14"/>
  <c r="E15" i="14"/>
  <c r="B15" i="14"/>
  <c r="E14" i="14"/>
  <c r="C14" i="14"/>
  <c r="E13" i="14"/>
  <c r="B13" i="14"/>
  <c r="E9" i="14"/>
  <c r="E8" i="14"/>
  <c r="C8" i="14"/>
  <c r="B8" i="14"/>
  <c r="E7" i="14"/>
  <c r="B7" i="14"/>
  <c r="E6" i="14"/>
  <c r="C6" i="14"/>
  <c r="E5" i="14"/>
  <c r="B5" i="14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C24" i="13"/>
  <c r="B24" i="13"/>
  <c r="E23" i="13"/>
  <c r="B23" i="13"/>
  <c r="E22" i="13"/>
  <c r="C22" i="13"/>
  <c r="E21" i="13"/>
  <c r="B21" i="13"/>
  <c r="E17" i="13"/>
  <c r="E16" i="13"/>
  <c r="C16" i="13"/>
  <c r="B16" i="13"/>
  <c r="E15" i="13"/>
  <c r="B15" i="13"/>
  <c r="E14" i="13"/>
  <c r="C14" i="13"/>
  <c r="E13" i="13"/>
  <c r="B13" i="13"/>
  <c r="E9" i="13"/>
  <c r="E8" i="13"/>
  <c r="C8" i="13"/>
  <c r="B8" i="13"/>
  <c r="E7" i="13"/>
  <c r="B7" i="13"/>
  <c r="E6" i="13"/>
  <c r="C6" i="13"/>
  <c r="E5" i="13"/>
  <c r="B5" i="13"/>
  <c r="E17" i="12"/>
  <c r="E16" i="12"/>
  <c r="C16" i="12"/>
  <c r="B16" i="12"/>
  <c r="E15" i="12"/>
  <c r="B15" i="12"/>
  <c r="E14" i="12"/>
  <c r="C14" i="12"/>
  <c r="E13" i="12"/>
  <c r="B13" i="12"/>
  <c r="E9" i="12"/>
  <c r="E8" i="12"/>
  <c r="C8" i="12"/>
  <c r="B8" i="12"/>
  <c r="E7" i="12"/>
  <c r="B7" i="12"/>
  <c r="E6" i="12"/>
  <c r="C6" i="12"/>
  <c r="E5" i="12"/>
  <c r="B5" i="12"/>
  <c r="E9" i="11"/>
  <c r="E8" i="11"/>
  <c r="C8" i="11"/>
  <c r="B8" i="11"/>
  <c r="E7" i="11"/>
  <c r="B7" i="11"/>
  <c r="E6" i="11"/>
  <c r="C6" i="11"/>
  <c r="E5" i="11"/>
  <c r="B5" i="11"/>
  <c r="E17" i="10"/>
  <c r="E16" i="10"/>
  <c r="C16" i="10"/>
  <c r="B16" i="10"/>
  <c r="E15" i="10"/>
  <c r="B15" i="10"/>
  <c r="E14" i="10"/>
  <c r="C14" i="10"/>
  <c r="E13" i="10"/>
  <c r="B13" i="10"/>
  <c r="E9" i="10"/>
  <c r="E8" i="10"/>
  <c r="C8" i="10"/>
  <c r="B8" i="10"/>
  <c r="E7" i="10"/>
  <c r="B7" i="10"/>
  <c r="E6" i="10"/>
  <c r="C6" i="10"/>
  <c r="E5" i="10"/>
  <c r="B5" i="10"/>
  <c r="E25" i="9"/>
  <c r="E24" i="9"/>
  <c r="C24" i="9"/>
  <c r="B24" i="9"/>
  <c r="E23" i="9"/>
  <c r="B23" i="9"/>
  <c r="E22" i="9"/>
  <c r="C22" i="9"/>
  <c r="E21" i="9"/>
  <c r="B21" i="9"/>
  <c r="E17" i="9"/>
  <c r="E16" i="9"/>
  <c r="C16" i="9"/>
  <c r="B16" i="9"/>
  <c r="E15" i="9"/>
  <c r="B15" i="9"/>
  <c r="E14" i="9"/>
  <c r="C14" i="9"/>
  <c r="E13" i="9"/>
  <c r="B13" i="9"/>
  <c r="E9" i="9"/>
  <c r="E8" i="9"/>
  <c r="C8" i="9"/>
  <c r="B8" i="9"/>
  <c r="E7" i="9"/>
  <c r="B7" i="9"/>
  <c r="E6" i="9"/>
  <c r="C6" i="9"/>
  <c r="E5" i="9"/>
  <c r="B5" i="9"/>
  <c r="E17" i="7"/>
  <c r="E16" i="7"/>
  <c r="C16" i="7"/>
  <c r="B16" i="7"/>
  <c r="E15" i="7"/>
  <c r="B15" i="7"/>
  <c r="E14" i="7"/>
  <c r="C14" i="7"/>
  <c r="E13" i="7"/>
  <c r="B13" i="7"/>
  <c r="E9" i="7"/>
  <c r="E8" i="7"/>
  <c r="C8" i="7"/>
  <c r="B8" i="7"/>
  <c r="E7" i="7"/>
  <c r="B7" i="7"/>
  <c r="E6" i="7"/>
  <c r="C6" i="7"/>
  <c r="E5" i="7"/>
  <c r="B5" i="7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C32" i="6"/>
  <c r="B32" i="6"/>
  <c r="E31" i="6"/>
  <c r="B31" i="6"/>
  <c r="E30" i="6"/>
  <c r="C30" i="6"/>
  <c r="E29" i="6"/>
  <c r="B29" i="6"/>
  <c r="E25" i="6"/>
  <c r="E24" i="6"/>
  <c r="C24" i="6"/>
  <c r="B24" i="6"/>
  <c r="E23" i="6"/>
  <c r="B23" i="6"/>
  <c r="E22" i="6"/>
  <c r="C22" i="6"/>
  <c r="E21" i="6"/>
  <c r="B21" i="6"/>
  <c r="E17" i="6"/>
  <c r="E16" i="6"/>
  <c r="C16" i="6"/>
  <c r="B16" i="6"/>
  <c r="E15" i="6"/>
  <c r="B15" i="6"/>
  <c r="E14" i="6"/>
  <c r="C14" i="6"/>
  <c r="E13" i="6"/>
  <c r="B13" i="6"/>
  <c r="E9" i="6"/>
  <c r="E8" i="6"/>
  <c r="C8" i="6"/>
  <c r="B8" i="6"/>
  <c r="E7" i="6"/>
  <c r="B7" i="6"/>
  <c r="E6" i="6"/>
  <c r="C6" i="6"/>
  <c r="E5" i="6"/>
  <c r="B5" i="6"/>
  <c r="E41" i="5"/>
  <c r="E40" i="5"/>
  <c r="C40" i="5"/>
  <c r="B40" i="5"/>
  <c r="E39" i="5"/>
  <c r="B39" i="5"/>
  <c r="E38" i="5"/>
  <c r="C38" i="5"/>
  <c r="E37" i="5"/>
  <c r="B37" i="5"/>
  <c r="E33" i="5"/>
  <c r="E32" i="5"/>
  <c r="C32" i="5"/>
  <c r="B32" i="5"/>
  <c r="E31" i="5"/>
  <c r="B31" i="5"/>
  <c r="E30" i="5"/>
  <c r="C30" i="5"/>
  <c r="E29" i="5"/>
  <c r="B29" i="5"/>
  <c r="E25" i="5"/>
  <c r="E24" i="5"/>
  <c r="C24" i="5"/>
  <c r="B24" i="5"/>
  <c r="E23" i="5"/>
  <c r="B23" i="5"/>
  <c r="E22" i="5"/>
  <c r="C22" i="5"/>
  <c r="E21" i="5"/>
  <c r="B21" i="5"/>
  <c r="E17" i="5"/>
  <c r="E16" i="5"/>
  <c r="C16" i="5"/>
  <c r="B16" i="5"/>
  <c r="E15" i="5"/>
  <c r="B15" i="5"/>
  <c r="E14" i="5"/>
  <c r="C14" i="5"/>
  <c r="E13" i="5"/>
  <c r="B13" i="5"/>
  <c r="E9" i="5"/>
  <c r="E8" i="5"/>
  <c r="C8" i="5"/>
  <c r="B8" i="5"/>
  <c r="E7" i="5"/>
  <c r="B7" i="5"/>
  <c r="E6" i="5"/>
  <c r="C6" i="5"/>
  <c r="E5" i="5"/>
  <c r="B5" i="5"/>
  <c r="E49" i="3"/>
  <c r="E48" i="3"/>
  <c r="C48" i="3"/>
  <c r="B48" i="3"/>
  <c r="E47" i="3"/>
  <c r="B47" i="3"/>
  <c r="E46" i="3"/>
  <c r="C46" i="3"/>
  <c r="E45" i="3"/>
  <c r="B45" i="3"/>
  <c r="E41" i="3"/>
  <c r="E40" i="3"/>
  <c r="C40" i="3"/>
  <c r="B40" i="3"/>
  <c r="E39" i="3"/>
  <c r="B39" i="3"/>
  <c r="E38" i="3"/>
  <c r="C38" i="3"/>
  <c r="E37" i="3"/>
  <c r="B37" i="3"/>
  <c r="E33" i="3"/>
  <c r="E32" i="3"/>
  <c r="C32" i="3"/>
  <c r="B32" i="3"/>
  <c r="E31" i="3"/>
  <c r="B31" i="3"/>
  <c r="E30" i="3"/>
  <c r="C30" i="3"/>
  <c r="E29" i="3"/>
  <c r="B29" i="3"/>
  <c r="E25" i="3"/>
  <c r="E24" i="3"/>
  <c r="C24" i="3"/>
  <c r="B24" i="3"/>
  <c r="E23" i="3"/>
  <c r="B23" i="3"/>
  <c r="E22" i="3"/>
  <c r="C22" i="3"/>
  <c r="E21" i="3"/>
  <c r="B21" i="3"/>
  <c r="E17" i="3"/>
  <c r="E16" i="3"/>
  <c r="C16" i="3"/>
  <c r="B16" i="3"/>
  <c r="E15" i="3"/>
  <c r="B15" i="3"/>
  <c r="E14" i="3"/>
  <c r="C14" i="3"/>
  <c r="E13" i="3"/>
  <c r="B13" i="3"/>
  <c r="E9" i="3"/>
  <c r="E8" i="3"/>
  <c r="C8" i="3"/>
  <c r="B8" i="3"/>
  <c r="E7" i="3"/>
  <c r="B7" i="3"/>
  <c r="E6" i="3"/>
  <c r="C6" i="3"/>
  <c r="E5" i="3"/>
  <c r="B5" i="3"/>
  <c r="E41" i="2"/>
  <c r="E40" i="2"/>
  <c r="C40" i="2"/>
  <c r="B40" i="2"/>
  <c r="E39" i="2"/>
  <c r="B39" i="2"/>
  <c r="E38" i="2"/>
  <c r="C38" i="2"/>
  <c r="E37" i="2"/>
  <c r="B37" i="2"/>
  <c r="E33" i="2"/>
  <c r="E32" i="2"/>
  <c r="C32" i="2"/>
  <c r="B32" i="2"/>
  <c r="E31" i="2"/>
  <c r="B31" i="2"/>
  <c r="E30" i="2"/>
  <c r="C30" i="2"/>
  <c r="E29" i="2"/>
  <c r="B29" i="2"/>
  <c r="E25" i="2"/>
  <c r="E24" i="2"/>
  <c r="C24" i="2"/>
  <c r="B24" i="2"/>
  <c r="E23" i="2"/>
  <c r="B23" i="2"/>
  <c r="E22" i="2"/>
  <c r="C22" i="2"/>
  <c r="E21" i="2"/>
  <c r="B21" i="2"/>
  <c r="E17" i="2"/>
  <c r="E16" i="2"/>
  <c r="C16" i="2"/>
  <c r="B16" i="2"/>
  <c r="E15" i="2"/>
  <c r="B15" i="2"/>
  <c r="E14" i="2"/>
  <c r="C14" i="2"/>
  <c r="E13" i="2"/>
  <c r="B13" i="2"/>
  <c r="E9" i="2"/>
  <c r="E8" i="2"/>
  <c r="C8" i="2"/>
  <c r="B8" i="2"/>
  <c r="E7" i="2"/>
  <c r="B7" i="2"/>
  <c r="E6" i="2"/>
  <c r="C6" i="2"/>
  <c r="E5" i="2"/>
  <c r="B5" i="2"/>
  <c r="E41" i="1"/>
  <c r="E40" i="1"/>
  <c r="C40" i="1"/>
  <c r="B40" i="1"/>
  <c r="E39" i="1"/>
  <c r="B39" i="1"/>
  <c r="E38" i="1"/>
  <c r="C38" i="1"/>
  <c r="E37" i="1"/>
  <c r="B37" i="1"/>
  <c r="E33" i="1"/>
  <c r="E32" i="1"/>
  <c r="C32" i="1"/>
  <c r="B32" i="1"/>
  <c r="E31" i="1"/>
  <c r="B31" i="1"/>
  <c r="E30" i="1"/>
  <c r="C30" i="1"/>
  <c r="E29" i="1"/>
  <c r="B29" i="1"/>
  <c r="E25" i="1"/>
  <c r="E24" i="1"/>
  <c r="C24" i="1"/>
  <c r="B24" i="1"/>
  <c r="E23" i="1"/>
  <c r="B23" i="1"/>
  <c r="E22" i="1"/>
  <c r="C22" i="1"/>
  <c r="E21" i="1"/>
  <c r="B21" i="1"/>
  <c r="E17" i="1"/>
  <c r="E16" i="1"/>
  <c r="C16" i="1"/>
  <c r="B16" i="1"/>
  <c r="E15" i="1"/>
  <c r="B15" i="1"/>
  <c r="E14" i="1"/>
  <c r="C14" i="1"/>
  <c r="E13" i="1"/>
  <c r="B13" i="1"/>
  <c r="E9" i="1"/>
  <c r="E8" i="1"/>
  <c r="C8" i="1"/>
  <c r="B8" i="1"/>
  <c r="E7" i="1"/>
  <c r="B7" i="1"/>
  <c r="E6" i="1"/>
  <c r="C6" i="1"/>
  <c r="E5" i="1"/>
  <c r="B5" i="1"/>
</calcChain>
</file>

<file path=xl/sharedStrings.xml><?xml version="1.0" encoding="utf-8"?>
<sst xmlns="http://schemas.openxmlformats.org/spreadsheetml/2006/main" count="1010" uniqueCount="195">
  <si>
    <t>GRUPOS</t>
  </si>
  <si>
    <t>INDIVIDUAL</t>
  </si>
  <si>
    <t>MAYORES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</si>
  <si>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</si>
  <si>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</si>
  <si>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</si>
  <si>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</si>
  <si>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</si>
  <si>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</si>
  <si>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</si>
  <si>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</si>
  <si>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</si>
  <si>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</si>
  <si>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</si>
  <si>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SUB 11</t>
  </si>
  <si>
    <t>BYE</t>
  </si>
  <si>
    <t>SUB 15</t>
  </si>
  <si>
    <t>SUB 13</t>
  </si>
  <si>
    <t>SUB 18</t>
  </si>
  <si>
    <t>SUB 23</t>
  </si>
  <si>
    <t>FEMENINO</t>
  </si>
  <si>
    <t>GRUPOS TOP</t>
  </si>
  <si>
    <t>GRUPOS CAMP</t>
  </si>
  <si>
    <t>MAXI 40</t>
  </si>
  <si>
    <t>MAXI 45</t>
  </si>
  <si>
    <t>MAXI 50</t>
  </si>
  <si>
    <t>MAXI 55</t>
  </si>
  <si>
    <t>MAXI 35</t>
  </si>
  <si>
    <t>CAMPEONATO</t>
  </si>
  <si>
    <t>MESA</t>
  </si>
  <si>
    <t xml:space="preserve">FECHA: 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</si>
  <si>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</si>
  <si>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</si>
  <si>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</si>
  <si>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</si>
  <si>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</si>
  <si>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</si>
  <si>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</si>
  <si>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</si>
  <si>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</si>
  <si>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</si>
  <si>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</si>
  <si>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</si>
  <si>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</si>
  <si>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</si>
  <si>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</si>
  <si>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</si>
  <si>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</si>
  <si>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</si>
  <si>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</si>
  <si>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</si>
  <si>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DAMAS</t>
  </si>
  <si>
    <t>DOZO Yael (SAL)</t>
  </si>
  <si>
    <t>CASAS Sofía (JUJ)</t>
  </si>
  <si>
    <t>FERNÁNDEZ Lucía (JUJ)</t>
  </si>
  <si>
    <t>VERGARA Julieta (JUJ)</t>
  </si>
  <si>
    <t>MORÁN Sabrina (JUJ)</t>
  </si>
  <si>
    <t>CARDOZO Milagros (JUJ)</t>
  </si>
  <si>
    <t>HERNÁNDEZ Elea (MZA)</t>
  </si>
  <si>
    <t>VEDIA Carolina (BOL)</t>
  </si>
  <si>
    <t>NAVARRO Florencia (JUJ)</t>
  </si>
  <si>
    <t>FLORES Sofía (BOL)</t>
  </si>
  <si>
    <t>ÁLAMO Luana (JUJ)</t>
  </si>
  <si>
    <t>ÁLVAREZ Martina (JUJ)</t>
  </si>
  <si>
    <t>SEGOVIA Camila (JUJ)</t>
  </si>
  <si>
    <t>TEJERINA Selene (JUJ)</t>
  </si>
  <si>
    <t>ARCE Camila (JUJ)</t>
  </si>
  <si>
    <t>ZAPATERO HEIT Ana (JUJ)</t>
  </si>
  <si>
    <t>ZAPATERO HEIT Daniela (JUJ)</t>
  </si>
  <si>
    <t>CABRERA Melisa (JUJ)</t>
  </si>
  <si>
    <t>CABRERA Carolina (BOL)</t>
  </si>
  <si>
    <t>AGUILAR Floresncia (JUJ)</t>
  </si>
  <si>
    <t>TAPIA CLAURE Herlan (BOL)</t>
  </si>
  <si>
    <t>DUARTE Nicolás (JUJ)</t>
  </si>
  <si>
    <t>MAIGUA Ulises (SAL)</t>
  </si>
  <si>
    <t>OVEJERO Lucca (SAL)</t>
  </si>
  <si>
    <t>NIEVA Santiago (JUJ)</t>
  </si>
  <si>
    <t>ÁLAMO Nahuel (JUJ)</t>
  </si>
  <si>
    <t>MAIGUA Gabriel (SAL)</t>
  </si>
  <si>
    <t>MORÁN Diego (JUJ)</t>
  </si>
  <si>
    <t>TARIFA Joaquín (JUJ)</t>
  </si>
  <si>
    <t>VARELA Franco (SAL)</t>
  </si>
  <si>
    <t>LIMPIAS Juan (SAL)</t>
  </si>
  <si>
    <t>AUCACHI Nahuel (JUJ)</t>
  </si>
  <si>
    <t>PUA Eric (JUJ)</t>
  </si>
  <si>
    <t>MAIGUA Franco (SAL)</t>
  </si>
  <si>
    <t>ZAPATERO HEIT Martín (JUJ)</t>
  </si>
  <si>
    <t>HERNÁNDEZ Elea (SAL)</t>
  </si>
  <si>
    <t>FARFÁN Maciel (JUJ)</t>
  </si>
  <si>
    <t>VILTE BOSCH Fernán (COR)</t>
  </si>
  <si>
    <t>BARJA Luis (JUJ)</t>
  </si>
  <si>
    <t>ABRAHAM Samir (TUC)</t>
  </si>
  <si>
    <t>FERREYRA Matías (CBA)</t>
  </si>
  <si>
    <t>PLAÑEZ Santigo (SAL)</t>
  </si>
  <si>
    <t>PERALTA Esteban (JUJ)</t>
  </si>
  <si>
    <t>DÁVILA Mauricio (BOL)</t>
  </si>
  <si>
    <t>BENEGAS Maximiliano (JUJ)</t>
  </si>
  <si>
    <t>PERALTA Felipe (JUJ)</t>
  </si>
  <si>
    <t>DÍAZ Rafael (SAL)</t>
  </si>
  <si>
    <t>FERNÁNDEZ Fernando (BOL)</t>
  </si>
  <si>
    <t>GONZÁLEZ Hernán (TUC)</t>
  </si>
  <si>
    <t>PLAÑEZ Santiago (SAL)</t>
  </si>
  <si>
    <t>DÁVILA Gerson (BOL)</t>
  </si>
  <si>
    <t>GRAMAGLIA Nahuel (SAL)</t>
  </si>
  <si>
    <t>MARQUETI Gaspar (TUC)</t>
  </si>
  <si>
    <t>VILTE BOSCH Germán (COR)</t>
  </si>
  <si>
    <t>LIU Tian (TUC)</t>
  </si>
  <si>
    <t>AGUILAR Miguel (JUJ)</t>
  </si>
  <si>
    <t>SOTO Nicolás (JUJ)</t>
  </si>
  <si>
    <t>ENRIQUEZ Leonardo (JUJ)</t>
  </si>
  <si>
    <t>BURGOS Matías (JUJ)</t>
  </si>
  <si>
    <t>CHOQUE HUARACHI Ariel (BOL)</t>
  </si>
  <si>
    <t>VENTIADES TATTUM Erik (BOL)</t>
  </si>
  <si>
    <t>ROLDÁN Facundo (SAL)</t>
  </si>
  <si>
    <t>MIONI Thiago (SAL)</t>
  </si>
  <si>
    <t>FLORES Julio (JUJ)</t>
  </si>
  <si>
    <t>CARRIZO Raúl (JUJ)</t>
  </si>
  <si>
    <t>PERALTA Martín (JUJ)</t>
  </si>
  <si>
    <t>GUTIÉRREZ César (BOL)</t>
  </si>
  <si>
    <t>MARQUETTI Gaspar (TUC)</t>
  </si>
  <si>
    <t>TAGLIOLI Marcelo (JUJ)</t>
  </si>
  <si>
    <t>CHAVEZ Diego (BOL)</t>
  </si>
  <si>
    <t>SEGOVIA Gonzalo (JUJ)</t>
  </si>
  <si>
    <t>VENTIADES TATTUM Daniel (BOL)</t>
  </si>
  <si>
    <t>AGUILAR Agustín (JUJ)</t>
  </si>
  <si>
    <t>FERNÁNDEZ Brandon (BOL)</t>
  </si>
  <si>
    <t>APAZA Kevin (JUJ)</t>
  </si>
  <si>
    <t>MORALES Rodrigo (BOL)</t>
  </si>
  <si>
    <t>GALLO Moisés (JUJ)</t>
  </si>
  <si>
    <t>QUISPE Carlos (JUJ)</t>
  </si>
  <si>
    <t>VELIZ Gabriel (JUJ)</t>
  </si>
  <si>
    <t>PEREZ Gaston (JUJ)</t>
  </si>
  <si>
    <t>GUTIERREZ Cesar (BOL)</t>
  </si>
  <si>
    <t>CHECA Alvaro (JUJ)</t>
  </si>
  <si>
    <t>TORREJÓN Diego (JUJ)</t>
  </si>
  <si>
    <t>CARRIZO Raul (JUJ)</t>
  </si>
  <si>
    <t>Roldan Facundo (SAL)</t>
  </si>
  <si>
    <t>GARCIA Cristian (JUJ)</t>
  </si>
  <si>
    <t>VELAZQUEZ Fernando (BOL)</t>
  </si>
  <si>
    <t>CERPA Ezequiel (JUJ)</t>
  </si>
  <si>
    <t>MONSERRAT Gabriel (JUJ)</t>
  </si>
  <si>
    <t xml:space="preserve"> </t>
  </si>
  <si>
    <t>APAZA Silvio Mirko (JUJ)</t>
  </si>
  <si>
    <t>GRECO Juan Carlos (BSA)</t>
  </si>
  <si>
    <t>Ferreyra Martín Javier (SAL)</t>
  </si>
  <si>
    <t>SÁNCHEZ Agustín (JUJ)</t>
  </si>
  <si>
    <t>ISASMENDI Gustavo (SAL)</t>
  </si>
  <si>
    <t>ÁLAMO José Martín (JUJ)</t>
  </si>
  <si>
    <t>Escobar Facundo (SAL)</t>
  </si>
  <si>
    <t>ESCALERA Oscar (JUJ)</t>
  </si>
  <si>
    <t>AGUAYSOL Javier Luciano (JUJ)</t>
  </si>
  <si>
    <t>Varela Enrique Miguel (SAL)</t>
  </si>
  <si>
    <t>ORCKO Weimar Ramiro (BOL)</t>
  </si>
  <si>
    <t>ZAPATERO Carina (JUJ)</t>
  </si>
  <si>
    <t>AGUILAR Florencia (JUJ)</t>
  </si>
  <si>
    <t>ALVAREZ Martina (JUJ)</t>
  </si>
  <si>
    <t>HERNANDEZ Elea (SAL)</t>
  </si>
  <si>
    <t>SÁNCHEZ Melisa (JUJ)</t>
  </si>
  <si>
    <t>ZAPATERO Estela Maris (JUJ)</t>
  </si>
  <si>
    <t>TOLOSA Santiago (TUC)</t>
  </si>
  <si>
    <t>JOFFRE Tomas (SFE)</t>
  </si>
  <si>
    <t>GARCETE Victor (PAR)</t>
  </si>
  <si>
    <t>AGUAYSOL Lautaro (JUJ)</t>
  </si>
  <si>
    <t>GAVILAN Oscar (PAR)</t>
  </si>
  <si>
    <t>ZAPATERO HEIT Martin (JUJ)</t>
  </si>
  <si>
    <t>SARACHO Ignacio (SAL)</t>
  </si>
  <si>
    <t>SAADE Daniel (TUC)</t>
  </si>
  <si>
    <t>wo</t>
  </si>
  <si>
    <t>MUÑOZ Mariano (JUJ)</t>
  </si>
  <si>
    <t>WO</t>
  </si>
  <si>
    <t>TULA Hugo (TUC)</t>
  </si>
  <si>
    <t>DI PASQUO Luis Federico (SAL)</t>
  </si>
  <si>
    <t>LIU Luis Bernardo (TUC)</t>
  </si>
  <si>
    <t>MENDEZ Diego (SAL)</t>
  </si>
  <si>
    <t>ROLDAN Jorge (SAL)</t>
  </si>
  <si>
    <t>BARNI Carlos (JUJ)</t>
  </si>
  <si>
    <t>CANCINO Nelson (JUJ)</t>
  </si>
  <si>
    <t>LOTO Eduardo (SGO)</t>
  </si>
  <si>
    <t>APAZA Ernesto (JUJ)</t>
  </si>
  <si>
    <t>KRAISSMAN Fabian (SAL)</t>
  </si>
  <si>
    <t>Ferreyra Pedro (SAL)</t>
  </si>
  <si>
    <t>VILTE Miguel Angel (COR)</t>
  </si>
  <si>
    <t>THAMES Germán (JUJ)</t>
  </si>
  <si>
    <t>JUAREZ Mario (JUJ)</t>
  </si>
  <si>
    <t>AGUILAR (padre) Miguel (JUJ)</t>
  </si>
  <si>
    <t>NAVARRO Julio (JUJ)</t>
  </si>
  <si>
    <t>SANCHEZ Marcelo (JUJ)</t>
  </si>
  <si>
    <t>COSTA MAYULI Lucio (SGO)</t>
  </si>
  <si>
    <t>CHAILE Manuel (JUJ)</t>
  </si>
  <si>
    <t>Muro Myriam Edith (SAL)</t>
  </si>
  <si>
    <t>FLORES Silvia del Valle (JUJ)</t>
  </si>
  <si>
    <t>ROCHA Sofía (JUJ)</t>
  </si>
  <si>
    <t>MOYA CASTRO Julia (SGO)</t>
  </si>
  <si>
    <t>OCHOA Yolanda (JUJ)</t>
  </si>
  <si>
    <t>MONTEMAYOR Tereza (JUJ)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</si>
</sst>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Arial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sz val="72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67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6" fillId="3" borderId="9" xfId="1" quotePrefix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16" fontId="6" fillId="3" borderId="18" xfId="1" quotePrefix="1" applyNumberFormat="1" applyFont="1" applyFill="1" applyBorder="1" applyAlignment="1">
      <alignment horizontal="center" vertical="center"/>
    </xf>
    <xf numFmtId="20" fontId="7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5" borderId="25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6" fillId="4" borderId="29" xfId="1" applyNumberFormat="1" applyFont="1" applyFill="1" applyBorder="1" applyAlignment="1">
      <alignment horizontal="center" vertical="center"/>
    </xf>
    <xf numFmtId="0" fontId="6" fillId="3" borderId="30" xfId="1" quotePrefix="1" applyFont="1" applyFill="1" applyBorder="1" applyAlignment="1">
      <alignment horizontal="center" vertical="center"/>
    </xf>
    <xf numFmtId="20" fontId="7" fillId="0" borderId="31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5" borderId="37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6" fillId="4" borderId="40" xfId="1" applyNumberFormat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6" fontId="6" fillId="3" borderId="30" xfId="1" quotePrefix="1" applyNumberFormat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6" fillId="4" borderId="50" xfId="1" applyNumberFormat="1" applyFont="1" applyFill="1" applyBorder="1" applyAlignment="1">
      <alignment horizontal="center" vertical="center"/>
    </xf>
    <xf numFmtId="0" fontId="6" fillId="3" borderId="51" xfId="1" quotePrefix="1" applyFont="1" applyFill="1" applyBorder="1" applyAlignment="1">
      <alignment horizontal="center" vertical="center"/>
    </xf>
    <xf numFmtId="20" fontId="7" fillId="0" borderId="52" xfId="1" applyNumberFormat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6" borderId="7" xfId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0" fontId="6" fillId="5" borderId="60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61" xfId="1" applyNumberFormat="1" applyFont="1" applyBorder="1" applyAlignment="1">
      <alignment horizontal="center" vertical="center"/>
    </xf>
    <xf numFmtId="0" fontId="2" fillId="0" borderId="62" xfId="1" applyNumberFormat="1" applyFont="1" applyBorder="1" applyAlignment="1">
      <alignment horizontal="center" vertical="center"/>
    </xf>
    <xf numFmtId="0" fontId="6" fillId="3" borderId="9" xfId="1" quotePrefix="1" applyFont="1" applyFill="1" applyBorder="1" applyAlignment="1">
      <alignment horizontal="center" vertical="center"/>
    </xf>
    <xf numFmtId="20" fontId="7" fillId="0" borderId="10" xfId="1" applyNumberFormat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2" fillId="6" borderId="0" xfId="1" applyFont="1" applyFill="1" applyBorder="1"/>
    <xf numFmtId="0" fontId="2" fillId="6" borderId="58" xfId="1" applyFont="1" applyFill="1" applyBorder="1"/>
    <xf numFmtId="0" fontId="2" fillId="6" borderId="54" xfId="1" applyFont="1" applyFill="1" applyBorder="1"/>
    <xf numFmtId="0" fontId="2" fillId="6" borderId="55" xfId="1" applyFont="1" applyFill="1" applyBorder="1"/>
    <xf numFmtId="0" fontId="13" fillId="3" borderId="1" xfId="1" applyFont="1" applyFill="1" applyBorder="1" applyAlignment="1">
      <alignment horizontal="center" vertical="center"/>
    </xf>
    <xf numFmtId="0" fontId="13" fillId="3" borderId="64" xfId="1" applyFont="1" applyFill="1" applyBorder="1" applyAlignment="1">
      <alignment horizontal="center" vertical="center"/>
    </xf>
    <xf numFmtId="0" fontId="13" fillId="3" borderId="65" xfId="1" applyFont="1" applyFill="1" applyBorder="1" applyAlignment="1">
      <alignment horizontal="center" vertical="center"/>
    </xf>
    <xf numFmtId="0" fontId="13" fillId="3" borderId="66" xfId="1" applyFont="1" applyFill="1" applyBorder="1" applyAlignment="1">
      <alignment horizontal="center" vertical="center"/>
    </xf>
    <xf numFmtId="0" fontId="14" fillId="7" borderId="67" xfId="1" applyFont="1" applyFill="1" applyBorder="1" applyAlignment="1">
      <alignment horizontal="center"/>
    </xf>
    <xf numFmtId="0" fontId="7" fillId="0" borderId="72" xfId="1" applyFont="1" applyBorder="1"/>
    <xf numFmtId="0" fontId="7" fillId="0" borderId="73" xfId="1" applyFont="1" applyBorder="1"/>
    <xf numFmtId="0" fontId="7" fillId="0" borderId="74" xfId="1" applyFont="1" applyBorder="1"/>
    <xf numFmtId="0" fontId="14" fillId="7" borderId="75" xfId="1" applyFont="1" applyFill="1" applyBorder="1" applyAlignment="1">
      <alignment horizontal="center"/>
    </xf>
    <xf numFmtId="0" fontId="7" fillId="0" borderId="77" xfId="1" applyFont="1" applyBorder="1"/>
    <xf numFmtId="0" fontId="7" fillId="0" borderId="78" xfId="1" applyFont="1" applyBorder="1"/>
    <xf numFmtId="0" fontId="7" fillId="0" borderId="79" xfId="1" applyFont="1" applyBorder="1"/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7" fillId="6" borderId="57" xfId="1" applyFont="1" applyFill="1" applyBorder="1" applyAlignment="1">
      <alignment horizontal="center" vertical="center"/>
    </xf>
    <xf numFmtId="0" fontId="7" fillId="6" borderId="86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6" borderId="59" xfId="1" applyFont="1" applyFill="1" applyBorder="1" applyAlignment="1">
      <alignment horizontal="center" vertical="center"/>
    </xf>
    <xf numFmtId="0" fontId="7" fillId="6" borderId="54" xfId="1" applyFont="1" applyFill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" fontId="7" fillId="0" borderId="10" xfId="1" applyNumberFormat="1" applyFont="1" applyFill="1" applyBorder="1" applyAlignment="1">
      <alignment horizontal="center" vertical="center"/>
    </xf>
    <xf numFmtId="16" fontId="7" fillId="0" borderId="19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16" fontId="7" fillId="0" borderId="31" xfId="1" applyNumberFormat="1" applyFont="1" applyFill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 shrinkToFit="1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5" xfId="1" applyNumberFormat="1" applyFont="1" applyBorder="1" applyAlignment="1">
      <alignment horizontal="center" vertical="center" shrinkToFit="1"/>
    </xf>
    <xf numFmtId="16" fontId="7" fillId="0" borderId="52" xfId="1" applyNumberFormat="1" applyFont="1" applyFill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 shrinkToFit="1"/>
    </xf>
    <xf numFmtId="0" fontId="9" fillId="0" borderId="43" xfId="1" applyNumberFormat="1" applyFont="1" applyBorder="1" applyAlignment="1">
      <alignment horizontal="center" vertical="center" shrinkToFit="1"/>
    </xf>
    <xf numFmtId="0" fontId="9" fillId="0" borderId="44" xfId="1" applyNumberFormat="1" applyFont="1" applyBorder="1" applyAlignment="1">
      <alignment horizontal="center" vertical="center" shrinkToFit="1"/>
    </xf>
    <xf numFmtId="0" fontId="16" fillId="4" borderId="80" xfId="1" applyFont="1" applyFill="1" applyBorder="1" applyAlignment="1">
      <alignment horizontal="center" vertical="center"/>
    </xf>
    <xf numFmtId="0" fontId="16" fillId="4" borderId="81" xfId="1" applyFont="1" applyFill="1" applyBorder="1" applyAlignment="1">
      <alignment horizontal="center" vertical="center"/>
    </xf>
    <xf numFmtId="0" fontId="16" fillId="4" borderId="82" xfId="1" applyFont="1" applyFill="1" applyBorder="1" applyAlignment="1">
      <alignment horizontal="center" vertical="center"/>
    </xf>
    <xf numFmtId="0" fontId="7" fillId="6" borderId="83" xfId="1" applyFont="1" applyFill="1" applyBorder="1" applyAlignment="1">
      <alignment horizontal="center" vertical="center"/>
    </xf>
    <xf numFmtId="0" fontId="7" fillId="6" borderId="84" xfId="1" applyFont="1" applyFill="1" applyBorder="1" applyAlignment="1">
      <alignment horizontal="center" vertical="center"/>
    </xf>
    <xf numFmtId="0" fontId="7" fillId="6" borderId="85" xfId="1" applyFont="1" applyFill="1" applyBorder="1" applyAlignment="1">
      <alignment horizontal="center" vertical="center"/>
    </xf>
    <xf numFmtId="0" fontId="15" fillId="0" borderId="68" xfId="1" applyNumberFormat="1" applyFont="1" applyBorder="1" applyAlignment="1">
      <alignment horizontal="center" vertical="center" shrinkToFit="1"/>
    </xf>
    <xf numFmtId="0" fontId="15" fillId="0" borderId="69" xfId="1" applyNumberFormat="1" applyFont="1" applyBorder="1" applyAlignment="1">
      <alignment horizontal="center" vertical="center" shrinkToFit="1"/>
    </xf>
    <xf numFmtId="0" fontId="15" fillId="0" borderId="70" xfId="1" applyNumberFormat="1" applyFont="1" applyBorder="1" applyAlignment="1">
      <alignment horizontal="center" vertical="center" shrinkToFit="1"/>
    </xf>
    <xf numFmtId="0" fontId="14" fillId="3" borderId="67" xfId="1" applyFont="1" applyFill="1" applyBorder="1" applyAlignment="1">
      <alignment horizontal="center" vertical="center"/>
    </xf>
    <xf numFmtId="0" fontId="14" fillId="3" borderId="71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48" xfId="1" applyFont="1" applyFill="1" applyBorder="1" applyAlignment="1">
      <alignment horizontal="center" vertical="center"/>
    </xf>
    <xf numFmtId="0" fontId="15" fillId="0" borderId="59" xfId="1" applyNumberFormat="1" applyFont="1" applyBorder="1" applyAlignment="1">
      <alignment horizontal="center" vertical="center" shrinkToFit="1"/>
    </xf>
    <xf numFmtId="0" fontId="15" fillId="0" borderId="54" xfId="1" applyNumberFormat="1" applyFont="1" applyBorder="1" applyAlignment="1">
      <alignment horizontal="center" vertical="center" shrinkToFit="1"/>
    </xf>
    <xf numFmtId="0" fontId="15" fillId="0" borderId="55" xfId="1" applyNumberFormat="1" applyFont="1" applyBorder="1" applyAlignment="1">
      <alignment horizontal="center" vertical="center" shrinkToFit="1"/>
    </xf>
    <xf numFmtId="0" fontId="14" fillId="3" borderId="75" xfId="1" applyFont="1" applyFill="1" applyBorder="1" applyAlignment="1">
      <alignment horizontal="center" vertical="center"/>
    </xf>
    <xf numFmtId="0" fontId="14" fillId="3" borderId="76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6" fillId="0" borderId="42" xfId="1" applyNumberFormat="1" applyFont="1" applyBorder="1" applyAlignment="1">
      <alignment horizontal="center" vertical="center"/>
    </xf>
    <xf numFmtId="0" fontId="6" fillId="0" borderId="43" xfId="1" applyNumberFormat="1" applyFont="1" applyBorder="1" applyAlignment="1">
      <alignment horizontal="center" vertical="center"/>
    </xf>
    <xf numFmtId="0" fontId="6" fillId="0" borderId="44" xfId="1" applyNumberFormat="1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center" vertical="center"/>
    </xf>
    <xf numFmtId="0" fontId="6" fillId="0" borderId="34" xfId="1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2" fillId="7" borderId="5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12" fillId="7" borderId="54" xfId="1" applyFont="1" applyFill="1" applyBorder="1" applyAlignment="1">
      <alignment horizontal="center" vertical="center"/>
    </xf>
    <xf numFmtId="0" fontId="12" fillId="7" borderId="55" xfId="1" applyFont="1" applyFill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4" borderId="5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5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1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/>
  </sheetPr>
  <dimension ref="A1:T204"/>
  <sheetViews>
    <sheetView view="pageBreakPreview" zoomScaleSheetLayoutView="100" workbookViewId="0">
      <selection activeCell="R14" sqref="R14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14</v>
      </c>
      <c r="L1" s="91"/>
      <c r="M1" s="91"/>
      <c r="N1" s="91"/>
      <c r="O1" s="91" t="s">
        <v>20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52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55</v>
      </c>
      <c r="I6" s="105"/>
      <c r="J6" s="105"/>
      <c r="K6" s="106"/>
      <c r="L6" s="33">
        <v>0</v>
      </c>
      <c r="M6" s="34"/>
      <c r="N6" s="35">
        <v>0</v>
      </c>
      <c r="O6" s="36"/>
      <c r="P6" s="9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57</v>
      </c>
      <c r="I7" s="105"/>
      <c r="J7" s="105"/>
      <c r="K7" s="106"/>
      <c r="L7" s="33">
        <v>0</v>
      </c>
      <c r="M7" s="35">
        <v>3</v>
      </c>
      <c r="N7" s="34"/>
      <c r="O7" s="36"/>
      <c r="P7" s="98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53</v>
      </c>
      <c r="I13" s="101"/>
      <c r="J13" s="101"/>
      <c r="K13" s="102"/>
      <c r="L13" s="25"/>
      <c r="M13" s="26">
        <v>3</v>
      </c>
      <c r="N13" s="26">
        <v>3</v>
      </c>
      <c r="O13" s="27"/>
      <c r="P13" s="98"/>
      <c r="Q13" s="28">
        <v>4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54</v>
      </c>
      <c r="I14" s="105"/>
      <c r="J14" s="105"/>
      <c r="K14" s="106"/>
      <c r="L14" s="33">
        <v>0</v>
      </c>
      <c r="M14" s="34"/>
      <c r="N14" s="35">
        <v>3</v>
      </c>
      <c r="O14" s="36"/>
      <c r="P14" s="9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56</v>
      </c>
      <c r="I15" s="105"/>
      <c r="J15" s="105"/>
      <c r="K15" s="106"/>
      <c r="L15" s="33">
        <v>1</v>
      </c>
      <c r="M15" s="35">
        <v>0</v>
      </c>
      <c r="N15" s="34"/>
      <c r="O15" s="36"/>
      <c r="P15" s="9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x14ac:dyDescent="0.3"/>
    <row r="19" spans="1:18" ht="18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22"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25" priority="36" stopIfTrue="1" operator="equal">
      <formula>0</formula>
    </cfRule>
  </conditionalFormatting>
  <conditionalFormatting sqref="Q5">
    <cfRule type="cellIs" dxfId="124" priority="35" stopIfTrue="1" operator="equal">
      <formula>0</formula>
    </cfRule>
  </conditionalFormatting>
  <conditionalFormatting sqref="Q14:Q16">
    <cfRule type="cellIs" dxfId="123" priority="34" stopIfTrue="1" operator="equal">
      <formula>0</formula>
    </cfRule>
  </conditionalFormatting>
  <conditionalFormatting sqref="Q13">
    <cfRule type="cellIs" dxfId="122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9"/>
  </sheetPr>
  <dimension ref="A1:T204"/>
  <sheetViews>
    <sheetView view="pageBreakPreview" zoomScaleSheetLayoutView="100" workbookViewId="0">
      <selection activeCell="R12" sqref="R12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21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</v>
      </c>
      <c r="L1" s="91"/>
      <c r="M1" s="91"/>
      <c r="N1" s="91"/>
      <c r="O1" s="91" t="s">
        <v>20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4"/>
      <c r="D5" s="22"/>
      <c r="E5" s="23">
        <f>E4</f>
        <v>0</v>
      </c>
      <c r="F5" s="14"/>
      <c r="G5" s="24">
        <v>1</v>
      </c>
      <c r="H5" s="100" t="s">
        <v>67</v>
      </c>
      <c r="I5" s="101"/>
      <c r="J5" s="101"/>
      <c r="K5" s="102"/>
      <c r="L5" s="25"/>
      <c r="M5" s="26">
        <v>3</v>
      </c>
      <c r="N5" s="26">
        <v>3</v>
      </c>
      <c r="O5" s="27">
        <v>3</v>
      </c>
      <c r="P5" s="98"/>
      <c r="Q5" s="28">
        <v>6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153</v>
      </c>
      <c r="I6" s="105"/>
      <c r="J6" s="105"/>
      <c r="K6" s="106"/>
      <c r="L6" s="33">
        <v>0</v>
      </c>
      <c r="M6" s="34"/>
      <c r="N6" s="35">
        <v>3</v>
      </c>
      <c r="O6" s="36">
        <v>2</v>
      </c>
      <c r="P6" s="98"/>
      <c r="Q6" s="37">
        <v>4</v>
      </c>
      <c r="R6" s="38">
        <v>3</v>
      </c>
    </row>
    <row r="7" spans="1:20" ht="18" customHeight="1" x14ac:dyDescent="0.3">
      <c r="B7" s="39" t="str">
        <f>IF(H8="BYE","X","3-4")</f>
        <v>3-4</v>
      </c>
      <c r="C7" s="94"/>
      <c r="D7" s="22"/>
      <c r="E7" s="23">
        <f>E4</f>
        <v>0</v>
      </c>
      <c r="F7" s="14"/>
      <c r="G7" s="32">
        <v>3</v>
      </c>
      <c r="H7" s="104" t="s">
        <v>154</v>
      </c>
      <c r="I7" s="105"/>
      <c r="J7" s="105"/>
      <c r="K7" s="106"/>
      <c r="L7" s="33">
        <v>0</v>
      </c>
      <c r="M7" s="35">
        <v>0</v>
      </c>
      <c r="N7" s="34"/>
      <c r="O7" s="36">
        <v>0</v>
      </c>
      <c r="P7" s="98"/>
      <c r="Q7" s="37">
        <v>3</v>
      </c>
      <c r="R7" s="38">
        <v>4</v>
      </c>
    </row>
    <row r="8" spans="1:20" ht="18" customHeight="1" thickBot="1" x14ac:dyDescent="0.35">
      <c r="B8" s="40" t="str">
        <f>IF(H8="BYE","X","1-4")</f>
        <v>1-4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155</v>
      </c>
      <c r="I8" s="109"/>
      <c r="J8" s="109"/>
      <c r="K8" s="110"/>
      <c r="L8" s="42">
        <v>0</v>
      </c>
      <c r="M8" s="43">
        <v>3</v>
      </c>
      <c r="N8" s="43">
        <v>3</v>
      </c>
      <c r="O8" s="44"/>
      <c r="P8" s="99"/>
      <c r="Q8" s="45">
        <v>5</v>
      </c>
      <c r="R8" s="46">
        <v>2</v>
      </c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/>
      <c r="E13" s="23">
        <f>E12</f>
        <v>0</v>
      </c>
      <c r="F13" s="14"/>
      <c r="G13" s="24">
        <v>1</v>
      </c>
      <c r="H13" s="100" t="s">
        <v>68</v>
      </c>
      <c r="I13" s="101"/>
      <c r="J13" s="101"/>
      <c r="K13" s="102"/>
      <c r="L13" s="25"/>
      <c r="M13" s="26">
        <v>3</v>
      </c>
      <c r="N13" s="26">
        <v>3</v>
      </c>
      <c r="O13" s="27">
        <v>3</v>
      </c>
      <c r="P13" s="98"/>
      <c r="Q13" s="28">
        <v>6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156</v>
      </c>
      <c r="I14" s="105"/>
      <c r="J14" s="105"/>
      <c r="K14" s="106"/>
      <c r="L14" s="33">
        <v>0</v>
      </c>
      <c r="M14" s="34"/>
      <c r="N14" s="35">
        <v>3</v>
      </c>
      <c r="O14" s="36">
        <v>3</v>
      </c>
      <c r="P14" s="98"/>
      <c r="Q14" s="37">
        <v>5</v>
      </c>
      <c r="R14" s="38">
        <v>2</v>
      </c>
    </row>
    <row r="15" spans="1:20" ht="18" customHeight="1" x14ac:dyDescent="0.3">
      <c r="B15" s="39" t="str">
        <f>IF(H16="BYE","X","3-4")</f>
        <v>3-4</v>
      </c>
      <c r="C15" s="94"/>
      <c r="D15" s="22"/>
      <c r="E15" s="23">
        <f>E12</f>
        <v>0</v>
      </c>
      <c r="F15" s="14"/>
      <c r="G15" s="32">
        <v>3</v>
      </c>
      <c r="H15" s="104" t="s">
        <v>157</v>
      </c>
      <c r="I15" s="105"/>
      <c r="J15" s="105"/>
      <c r="K15" s="106"/>
      <c r="L15" s="33">
        <v>0</v>
      </c>
      <c r="M15" s="35">
        <v>0</v>
      </c>
      <c r="N15" s="34"/>
      <c r="O15" s="36">
        <v>1</v>
      </c>
      <c r="P15" s="98"/>
      <c r="Q15" s="37">
        <v>3</v>
      </c>
      <c r="R15" s="38">
        <v>4</v>
      </c>
    </row>
    <row r="16" spans="1:20" ht="18" customHeight="1" thickBot="1" x14ac:dyDescent="0.35">
      <c r="B16" s="40" t="str">
        <f>IF(H16="BYE","X","1-4")</f>
        <v>1-4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158</v>
      </c>
      <c r="I16" s="109"/>
      <c r="J16" s="109"/>
      <c r="K16" s="110"/>
      <c r="L16" s="42">
        <v>0</v>
      </c>
      <c r="M16" s="43">
        <v>0</v>
      </c>
      <c r="N16" s="43">
        <v>3</v>
      </c>
      <c r="O16" s="44"/>
      <c r="P16" s="99"/>
      <c r="Q16" s="45">
        <v>4</v>
      </c>
      <c r="R16" s="46">
        <v>3</v>
      </c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x14ac:dyDescent="0.3"/>
    <row r="19" spans="1:18" ht="18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/>
    <row r="147" spans="1:18" ht="18" customHeight="1" x14ac:dyDescent="0.3"/>
    <row r="148" spans="1:18" ht="18" customHeight="1" x14ac:dyDescent="0.3"/>
    <row r="149" spans="1:18" ht="18" customHeight="1" x14ac:dyDescent="0.3"/>
    <row r="150" spans="1:18" ht="18" customHeight="1" x14ac:dyDescent="0.3"/>
    <row r="151" spans="1:18" ht="18" customHeight="1" x14ac:dyDescent="0.3"/>
    <row r="152" spans="1:18" ht="18" customHeight="1" x14ac:dyDescent="0.3"/>
    <row r="153" spans="1:18" ht="18" customHeight="1" x14ac:dyDescent="0.3"/>
    <row r="154" spans="1:18" ht="18" customHeight="1" x14ac:dyDescent="0.3"/>
    <row r="155" spans="1:18" ht="18" customHeight="1" x14ac:dyDescent="0.3"/>
    <row r="156" spans="1:18" ht="18" customHeight="1" x14ac:dyDescent="0.3"/>
    <row r="157" spans="1:18" ht="18" customHeight="1" x14ac:dyDescent="0.3"/>
    <row r="158" spans="1:18" ht="18" customHeight="1" x14ac:dyDescent="0.3"/>
    <row r="159" spans="1:18" ht="18" customHeight="1" x14ac:dyDescent="0.3"/>
    <row r="160" spans="1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22"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5" priority="36" stopIfTrue="1" operator="equal">
      <formula>0</formula>
    </cfRule>
  </conditionalFormatting>
  <conditionalFormatting sqref="Q5">
    <cfRule type="cellIs" dxfId="54" priority="35" stopIfTrue="1" operator="equal">
      <formula>0</formula>
    </cfRule>
  </conditionalFormatting>
  <conditionalFormatting sqref="Q14:Q16">
    <cfRule type="cellIs" dxfId="53" priority="34" stopIfTrue="1" operator="equal">
      <formula>0</formula>
    </cfRule>
  </conditionalFormatting>
  <conditionalFormatting sqref="Q13">
    <cfRule type="cellIs" dxfId="52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/>
  </sheetPr>
  <dimension ref="A1:T204"/>
  <sheetViews>
    <sheetView view="pageBreakPreview" topLeftCell="D32" zoomScaleSheetLayoutView="100" workbookViewId="0">
      <selection activeCell="H46" sqref="H46:K46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22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143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137</v>
      </c>
      <c r="I6" s="105"/>
      <c r="J6" s="105"/>
      <c r="K6" s="106"/>
      <c r="L6" s="33">
        <v>0</v>
      </c>
      <c r="M6" s="34"/>
      <c r="N6" s="35">
        <v>3</v>
      </c>
      <c r="O6" s="36"/>
      <c r="P6" s="9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129</v>
      </c>
      <c r="I7" s="105"/>
      <c r="J7" s="105"/>
      <c r="K7" s="106"/>
      <c r="L7" s="33">
        <v>0</v>
      </c>
      <c r="M7" s="35">
        <v>1</v>
      </c>
      <c r="N7" s="34"/>
      <c r="O7" s="36"/>
      <c r="P7" s="9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139</v>
      </c>
      <c r="I13" s="101"/>
      <c r="J13" s="101"/>
      <c r="K13" s="102"/>
      <c r="L13" s="25"/>
      <c r="M13" s="26">
        <v>3</v>
      </c>
      <c r="N13" s="26">
        <v>1</v>
      </c>
      <c r="O13" s="27"/>
      <c r="P13" s="98"/>
      <c r="Q13" s="28">
        <v>3</v>
      </c>
      <c r="R13" s="29">
        <v>2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144</v>
      </c>
      <c r="I14" s="105"/>
      <c r="J14" s="105"/>
      <c r="K14" s="106"/>
      <c r="L14" s="33">
        <v>1</v>
      </c>
      <c r="M14" s="34"/>
      <c r="N14" s="35">
        <v>1</v>
      </c>
      <c r="O14" s="36"/>
      <c r="P14" s="98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145</v>
      </c>
      <c r="I15" s="105"/>
      <c r="J15" s="105"/>
      <c r="K15" s="106"/>
      <c r="L15" s="33">
        <v>3</v>
      </c>
      <c r="M15" s="35">
        <v>3</v>
      </c>
      <c r="N15" s="34"/>
      <c r="O15" s="36"/>
      <c r="P15" s="98"/>
      <c r="Q15" s="37">
        <v>4</v>
      </c>
      <c r="R15" s="38">
        <v>1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150</v>
      </c>
      <c r="I21" s="101"/>
      <c r="J21" s="101"/>
      <c r="K21" s="102"/>
      <c r="L21" s="25"/>
      <c r="M21" s="26">
        <v>3</v>
      </c>
      <c r="N21" s="26">
        <v>3</v>
      </c>
      <c r="O21" s="27"/>
      <c r="P21" s="98"/>
      <c r="Q21" s="28">
        <v>4</v>
      </c>
      <c r="R21" s="29">
        <v>1</v>
      </c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140</v>
      </c>
      <c r="I22" s="105"/>
      <c r="J22" s="105"/>
      <c r="K22" s="106"/>
      <c r="L22" s="33">
        <v>0</v>
      </c>
      <c r="M22" s="34"/>
      <c r="N22" s="35">
        <v>3</v>
      </c>
      <c r="O22" s="36"/>
      <c r="P22" s="9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111</v>
      </c>
      <c r="I23" s="105"/>
      <c r="J23" s="105"/>
      <c r="K23" s="106"/>
      <c r="L23" s="33" t="s">
        <v>169</v>
      </c>
      <c r="M23" s="35" t="s">
        <v>169</v>
      </c>
      <c r="N23" s="34"/>
      <c r="O23" s="36"/>
      <c r="P23" s="98"/>
      <c r="Q23" s="37"/>
      <c r="R23" s="38"/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 t="s">
        <v>127</v>
      </c>
      <c r="I29" s="101"/>
      <c r="J29" s="101"/>
      <c r="K29" s="102"/>
      <c r="L29" s="25"/>
      <c r="M29" s="26">
        <v>3</v>
      </c>
      <c r="N29" s="26">
        <v>3</v>
      </c>
      <c r="O29" s="27"/>
      <c r="P29" s="98"/>
      <c r="Q29" s="28">
        <v>4</v>
      </c>
      <c r="R29" s="29">
        <v>1</v>
      </c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 t="s">
        <v>149</v>
      </c>
      <c r="I30" s="105"/>
      <c r="J30" s="105"/>
      <c r="K30" s="106"/>
      <c r="L30" s="33">
        <v>0</v>
      </c>
      <c r="M30" s="34"/>
      <c r="N30" s="35">
        <v>1</v>
      </c>
      <c r="O30" s="36"/>
      <c r="P30" s="98"/>
      <c r="Q30" s="37">
        <v>2</v>
      </c>
      <c r="R30" s="38">
        <v>3</v>
      </c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 t="s">
        <v>173</v>
      </c>
      <c r="I31" s="105"/>
      <c r="J31" s="105"/>
      <c r="K31" s="106"/>
      <c r="L31" s="33">
        <v>0</v>
      </c>
      <c r="M31" s="35">
        <v>3</v>
      </c>
      <c r="N31" s="34"/>
      <c r="O31" s="36"/>
      <c r="P31" s="98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15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 t="s">
        <v>131</v>
      </c>
      <c r="I37" s="101"/>
      <c r="J37" s="101"/>
      <c r="K37" s="102"/>
      <c r="L37" s="25"/>
      <c r="M37" s="26">
        <v>3</v>
      </c>
      <c r="N37" s="26">
        <v>2</v>
      </c>
      <c r="O37" s="27"/>
      <c r="P37" s="98"/>
      <c r="Q37" s="28">
        <v>3</v>
      </c>
      <c r="R37" s="29">
        <v>2</v>
      </c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 t="s">
        <v>148</v>
      </c>
      <c r="I38" s="105"/>
      <c r="J38" s="105"/>
      <c r="K38" s="106"/>
      <c r="L38" s="33">
        <v>0</v>
      </c>
      <c r="M38" s="34"/>
      <c r="N38" s="35">
        <v>2</v>
      </c>
      <c r="O38" s="36"/>
      <c r="P38" s="98"/>
      <c r="Q38" s="37">
        <v>2</v>
      </c>
      <c r="R38" s="38">
        <v>3</v>
      </c>
    </row>
    <row r="39" spans="2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 t="s">
        <v>147</v>
      </c>
      <c r="I39" s="105"/>
      <c r="J39" s="105"/>
      <c r="K39" s="106"/>
      <c r="L39" s="33">
        <v>3</v>
      </c>
      <c r="M39" s="35">
        <v>3</v>
      </c>
      <c r="N39" s="34"/>
      <c r="O39" s="36"/>
      <c r="P39" s="98"/>
      <c r="Q39" s="37">
        <v>4</v>
      </c>
      <c r="R39" s="38">
        <v>1</v>
      </c>
    </row>
    <row r="40" spans="2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15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 t="s">
        <v>128</v>
      </c>
      <c r="I45" s="101"/>
      <c r="J45" s="101"/>
      <c r="K45" s="102"/>
      <c r="L45" s="25"/>
      <c r="M45" s="26">
        <v>0</v>
      </c>
      <c r="N45" s="26">
        <v>3</v>
      </c>
      <c r="O45" s="27">
        <v>3</v>
      </c>
      <c r="P45" s="98"/>
      <c r="Q45" s="28">
        <v>5</v>
      </c>
      <c r="R45" s="29">
        <v>2</v>
      </c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 t="s">
        <v>120</v>
      </c>
      <c r="I46" s="105"/>
      <c r="J46" s="105"/>
      <c r="K46" s="106"/>
      <c r="L46" s="33">
        <v>3</v>
      </c>
      <c r="M46" s="34"/>
      <c r="N46" s="35">
        <v>3</v>
      </c>
      <c r="O46" s="36">
        <v>3</v>
      </c>
      <c r="P46" s="98"/>
      <c r="Q46" s="37">
        <v>6</v>
      </c>
      <c r="R46" s="38">
        <v>1</v>
      </c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 t="s">
        <v>146</v>
      </c>
      <c r="I47" s="105"/>
      <c r="J47" s="105"/>
      <c r="K47" s="106"/>
      <c r="L47" s="33">
        <v>0</v>
      </c>
      <c r="M47" s="35">
        <v>1</v>
      </c>
      <c r="N47" s="34"/>
      <c r="O47" s="36">
        <v>3</v>
      </c>
      <c r="P47" s="98"/>
      <c r="Q47" s="37">
        <v>4</v>
      </c>
      <c r="R47" s="38">
        <v>3</v>
      </c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130</v>
      </c>
      <c r="I48" s="109"/>
      <c r="J48" s="109"/>
      <c r="K48" s="110"/>
      <c r="L48" s="42">
        <v>1</v>
      </c>
      <c r="M48" s="43">
        <v>0</v>
      </c>
      <c r="N48" s="43">
        <v>0</v>
      </c>
      <c r="O48" s="44"/>
      <c r="P48" s="99"/>
      <c r="Q48" s="45">
        <v>3</v>
      </c>
      <c r="R48" s="46">
        <v>4</v>
      </c>
    </row>
    <row r="49" spans="1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 thickBot="1" x14ac:dyDescent="0.35"/>
    <row r="51" spans="1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18" ht="18" customHeight="1" thickBot="1" x14ac:dyDescent="0.35">
      <c r="B52" s="11" t="s">
        <v>7</v>
      </c>
      <c r="C52" s="93"/>
      <c r="D52" s="12"/>
      <c r="E52" s="13"/>
      <c r="F52" s="14"/>
      <c r="G52" s="95" t="s">
        <v>8</v>
      </c>
      <c r="H52" s="96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97"/>
      <c r="Q52" s="20" t="s">
        <v>10</v>
      </c>
      <c r="R52" s="8" t="s">
        <v>11</v>
      </c>
    </row>
    <row r="53" spans="1:18" ht="18" customHeight="1" x14ac:dyDescent="0.3">
      <c r="B53" s="21" t="str">
        <f>IF(H56="BYE","X","2-4")</f>
        <v>2-4</v>
      </c>
      <c r="C53" s="94"/>
      <c r="D53" s="22"/>
      <c r="E53" s="23">
        <f>E52</f>
        <v>0</v>
      </c>
      <c r="F53" s="14"/>
      <c r="G53" s="24">
        <v>1</v>
      </c>
      <c r="H53" s="100" t="s">
        <v>151</v>
      </c>
      <c r="I53" s="101"/>
      <c r="J53" s="101"/>
      <c r="K53" s="102"/>
      <c r="L53" s="25"/>
      <c r="M53" s="26">
        <v>3</v>
      </c>
      <c r="N53" s="26">
        <v>3</v>
      </c>
      <c r="O53" s="27">
        <v>3</v>
      </c>
      <c r="P53" s="98"/>
      <c r="Q53" s="28">
        <v>6</v>
      </c>
      <c r="R53" s="29">
        <v>1</v>
      </c>
    </row>
    <row r="54" spans="1:18" ht="18" customHeight="1" x14ac:dyDescent="0.3">
      <c r="B54" s="30" t="s">
        <v>12</v>
      </c>
      <c r="C54" s="103">
        <f>C52</f>
        <v>0</v>
      </c>
      <c r="D54" s="31"/>
      <c r="E54" s="23">
        <f>E52</f>
        <v>0</v>
      </c>
      <c r="F54" s="14"/>
      <c r="G54" s="32">
        <v>2</v>
      </c>
      <c r="H54" s="104" t="s">
        <v>126</v>
      </c>
      <c r="I54" s="105"/>
      <c r="J54" s="105"/>
      <c r="K54" s="106"/>
      <c r="L54" s="33">
        <v>1</v>
      </c>
      <c r="M54" s="34"/>
      <c r="N54" s="35">
        <v>3</v>
      </c>
      <c r="O54" s="36">
        <v>0</v>
      </c>
      <c r="P54" s="98"/>
      <c r="Q54" s="37">
        <v>4</v>
      </c>
      <c r="R54" s="38">
        <v>3</v>
      </c>
    </row>
    <row r="55" spans="1:18" ht="18" customHeight="1" x14ac:dyDescent="0.3">
      <c r="B55" s="39" t="str">
        <f>IF(H56="BYE","X","3-4")</f>
        <v>3-4</v>
      </c>
      <c r="C55" s="94"/>
      <c r="D55" s="22"/>
      <c r="E55" s="23">
        <f>E52</f>
        <v>0</v>
      </c>
      <c r="F55" s="14"/>
      <c r="G55" s="32">
        <v>3</v>
      </c>
      <c r="H55" s="104" t="s">
        <v>134</v>
      </c>
      <c r="I55" s="105"/>
      <c r="J55" s="105"/>
      <c r="K55" s="106"/>
      <c r="L55" s="33">
        <v>0</v>
      </c>
      <c r="M55" s="35">
        <v>0</v>
      </c>
      <c r="N55" s="34"/>
      <c r="O55" s="36">
        <v>0</v>
      </c>
      <c r="P55" s="98"/>
      <c r="Q55" s="37">
        <v>3</v>
      </c>
      <c r="R55" s="38">
        <v>4</v>
      </c>
    </row>
    <row r="56" spans="1:18" ht="18" customHeight="1" thickBot="1" x14ac:dyDescent="0.35">
      <c r="B56" s="40" t="str">
        <f>IF(H56="BYE","X","1-4")</f>
        <v>1-4</v>
      </c>
      <c r="C56" s="103">
        <f>C52</f>
        <v>0</v>
      </c>
      <c r="D56" s="31"/>
      <c r="E56" s="23">
        <f>E52</f>
        <v>0</v>
      </c>
      <c r="F56" s="14"/>
      <c r="G56" s="41">
        <v>4</v>
      </c>
      <c r="H56" s="108" t="s">
        <v>152</v>
      </c>
      <c r="I56" s="109"/>
      <c r="J56" s="109"/>
      <c r="K56" s="110"/>
      <c r="L56" s="42">
        <v>0</v>
      </c>
      <c r="M56" s="43">
        <v>3</v>
      </c>
      <c r="N56" s="43">
        <v>3</v>
      </c>
      <c r="O56" s="44"/>
      <c r="P56" s="99"/>
      <c r="Q56" s="45">
        <v>5</v>
      </c>
      <c r="R56" s="46">
        <v>2</v>
      </c>
    </row>
    <row r="57" spans="1:18" ht="18" customHeight="1" thickBot="1" x14ac:dyDescent="0.35">
      <c r="B57" s="47" t="s">
        <v>13</v>
      </c>
      <c r="C57" s="107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1:18" ht="18" customHeight="1" x14ac:dyDescent="0.3"/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67"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1" priority="36" stopIfTrue="1" operator="equal">
      <formula>0</formula>
    </cfRule>
  </conditionalFormatting>
  <conditionalFormatting sqref="Q5">
    <cfRule type="cellIs" dxfId="50" priority="35" stopIfTrue="1" operator="equal">
      <formula>0</formula>
    </cfRule>
  </conditionalFormatting>
  <conditionalFormatting sqref="Q14:Q16">
    <cfRule type="cellIs" dxfId="49" priority="34" stopIfTrue="1" operator="equal">
      <formula>0</formula>
    </cfRule>
  </conditionalFormatting>
  <conditionalFormatting sqref="Q13">
    <cfRule type="cellIs" dxfId="48" priority="33" stopIfTrue="1" operator="equal">
      <formula>0</formula>
    </cfRule>
  </conditionalFormatting>
  <conditionalFormatting sqref="Q22:Q24">
    <cfRule type="cellIs" dxfId="47" priority="32" stopIfTrue="1" operator="equal">
      <formula>0</formula>
    </cfRule>
  </conditionalFormatting>
  <conditionalFormatting sqref="Q21">
    <cfRule type="cellIs" dxfId="46" priority="31" stopIfTrue="1" operator="equal">
      <formula>0</formula>
    </cfRule>
  </conditionalFormatting>
  <conditionalFormatting sqref="Q30:Q32">
    <cfRule type="cellIs" dxfId="45" priority="30" stopIfTrue="1" operator="equal">
      <formula>0</formula>
    </cfRule>
  </conditionalFormatting>
  <conditionalFormatting sqref="Q29">
    <cfRule type="cellIs" dxfId="44" priority="29" stopIfTrue="1" operator="equal">
      <formula>0</formula>
    </cfRule>
  </conditionalFormatting>
  <conditionalFormatting sqref="Q38:Q40">
    <cfRule type="cellIs" dxfId="43" priority="28" stopIfTrue="1" operator="equal">
      <formula>0</formula>
    </cfRule>
  </conditionalFormatting>
  <conditionalFormatting sqref="Q37">
    <cfRule type="cellIs" dxfId="42" priority="27" stopIfTrue="1" operator="equal">
      <formula>0</formula>
    </cfRule>
  </conditionalFormatting>
  <conditionalFormatting sqref="Q46:Q48">
    <cfRule type="cellIs" dxfId="41" priority="26" stopIfTrue="1" operator="equal">
      <formula>0</formula>
    </cfRule>
  </conditionalFormatting>
  <conditionalFormatting sqref="Q45">
    <cfRule type="cellIs" dxfId="40" priority="25" stopIfTrue="1" operator="equal">
      <formula>0</formula>
    </cfRule>
  </conditionalFormatting>
  <conditionalFormatting sqref="Q54:Q56">
    <cfRule type="cellIs" dxfId="39" priority="24" stopIfTrue="1" operator="equal">
      <formula>0</formula>
    </cfRule>
  </conditionalFormatting>
  <conditionalFormatting sqref="Q53">
    <cfRule type="cellIs" dxfId="38" priority="2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3"/>
  </sheetPr>
  <dimension ref="A1:T204"/>
  <sheetViews>
    <sheetView view="pageBreakPreview" topLeftCell="A27" zoomScaleSheetLayoutView="100" workbookViewId="0">
      <selection activeCell="R38" sqref="R38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21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thickBot="1" x14ac:dyDescent="0.35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159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thickBot="1" x14ac:dyDescent="0.35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0" t="s">
        <v>143</v>
      </c>
      <c r="I6" s="101"/>
      <c r="J6" s="101"/>
      <c r="K6" s="102"/>
      <c r="L6" s="33">
        <v>0</v>
      </c>
      <c r="M6" s="34"/>
      <c r="N6" s="35">
        <v>1</v>
      </c>
      <c r="O6" s="36"/>
      <c r="P6" s="9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0" t="s">
        <v>151</v>
      </c>
      <c r="I7" s="101"/>
      <c r="J7" s="101"/>
      <c r="K7" s="102"/>
      <c r="L7" s="33">
        <v>0</v>
      </c>
      <c r="M7" s="35">
        <v>3</v>
      </c>
      <c r="N7" s="34"/>
      <c r="O7" s="36"/>
      <c r="P7" s="98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160</v>
      </c>
      <c r="I13" s="101"/>
      <c r="J13" s="101"/>
      <c r="K13" s="102"/>
      <c r="L13" s="25"/>
      <c r="M13" s="26">
        <v>3</v>
      </c>
      <c r="N13" s="26">
        <v>3</v>
      </c>
      <c r="O13" s="27"/>
      <c r="P13" s="98"/>
      <c r="Q13" s="28">
        <v>4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145</v>
      </c>
      <c r="I14" s="105"/>
      <c r="J14" s="105"/>
      <c r="K14" s="106"/>
      <c r="L14" s="33">
        <v>0</v>
      </c>
      <c r="M14" s="34"/>
      <c r="N14" s="35">
        <v>3</v>
      </c>
      <c r="O14" s="36"/>
      <c r="P14" s="9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147</v>
      </c>
      <c r="I15" s="105"/>
      <c r="J15" s="105"/>
      <c r="K15" s="106"/>
      <c r="L15" s="33">
        <v>0</v>
      </c>
      <c r="M15" s="35">
        <v>2</v>
      </c>
      <c r="N15" s="34"/>
      <c r="O15" s="36"/>
      <c r="P15" s="9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162</v>
      </c>
      <c r="I21" s="101"/>
      <c r="J21" s="101"/>
      <c r="K21" s="102"/>
      <c r="L21" s="25"/>
      <c r="M21" s="26">
        <v>3</v>
      </c>
      <c r="N21" s="26">
        <v>3</v>
      </c>
      <c r="O21" s="27"/>
      <c r="P21" s="98"/>
      <c r="Q21" s="28">
        <v>4</v>
      </c>
      <c r="R21" s="29">
        <v>1</v>
      </c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161</v>
      </c>
      <c r="I22" s="105"/>
      <c r="J22" s="105"/>
      <c r="K22" s="106"/>
      <c r="L22" s="33">
        <v>0</v>
      </c>
      <c r="M22" s="34"/>
      <c r="N22" s="35">
        <v>3</v>
      </c>
      <c r="O22" s="36"/>
      <c r="P22" s="9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120</v>
      </c>
      <c r="I23" s="105"/>
      <c r="J23" s="105"/>
      <c r="K23" s="106"/>
      <c r="L23" s="33">
        <v>0</v>
      </c>
      <c r="M23" s="35">
        <v>1</v>
      </c>
      <c r="N23" s="34"/>
      <c r="O23" s="36"/>
      <c r="P23" s="98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 t="s">
        <v>163</v>
      </c>
      <c r="I29" s="101"/>
      <c r="J29" s="101"/>
      <c r="K29" s="102"/>
      <c r="L29" s="25"/>
      <c r="M29" s="26">
        <v>3</v>
      </c>
      <c r="N29" s="26">
        <v>3</v>
      </c>
      <c r="O29" s="27"/>
      <c r="P29" s="98"/>
      <c r="Q29" s="28">
        <v>4</v>
      </c>
      <c r="R29" s="29">
        <v>1</v>
      </c>
    </row>
    <row r="30" spans="2:18" ht="18" customHeight="1" thickBot="1" x14ac:dyDescent="0.35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 t="s">
        <v>164</v>
      </c>
      <c r="I30" s="105"/>
      <c r="J30" s="105"/>
      <c r="K30" s="106"/>
      <c r="L30" s="33">
        <v>0</v>
      </c>
      <c r="M30" s="34"/>
      <c r="N30" s="35">
        <v>0</v>
      </c>
      <c r="O30" s="36"/>
      <c r="P30" s="98"/>
      <c r="Q30" s="37">
        <v>2</v>
      </c>
      <c r="R30" s="38">
        <v>3</v>
      </c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0" t="s">
        <v>150</v>
      </c>
      <c r="I31" s="101"/>
      <c r="J31" s="101"/>
      <c r="K31" s="102"/>
      <c r="L31" s="33">
        <v>0</v>
      </c>
      <c r="M31" s="35">
        <v>3</v>
      </c>
      <c r="N31" s="34"/>
      <c r="O31" s="36"/>
      <c r="P31" s="98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15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1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 x14ac:dyDescent="0.35"/>
    <row r="35" spans="1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1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 t="s">
        <v>165</v>
      </c>
      <c r="I37" s="101"/>
      <c r="J37" s="101"/>
      <c r="K37" s="102"/>
      <c r="L37" s="25"/>
      <c r="M37" s="26">
        <v>3</v>
      </c>
      <c r="N37" s="26">
        <v>2</v>
      </c>
      <c r="O37" s="27"/>
      <c r="P37" s="98"/>
      <c r="Q37" s="28">
        <v>3</v>
      </c>
      <c r="R37" s="29">
        <v>2</v>
      </c>
    </row>
    <row r="38" spans="1:18" ht="18" customHeight="1" thickBot="1" x14ac:dyDescent="0.35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 t="s">
        <v>166</v>
      </c>
      <c r="I38" s="105"/>
      <c r="J38" s="105"/>
      <c r="K38" s="106"/>
      <c r="L38" s="33">
        <v>1</v>
      </c>
      <c r="M38" s="34"/>
      <c r="N38" s="35">
        <v>2</v>
      </c>
      <c r="O38" s="36"/>
      <c r="P38" s="98"/>
      <c r="Q38" s="37">
        <v>2</v>
      </c>
      <c r="R38" s="38">
        <v>3</v>
      </c>
    </row>
    <row r="39" spans="1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0" t="s">
        <v>127</v>
      </c>
      <c r="I39" s="101"/>
      <c r="J39" s="101"/>
      <c r="K39" s="102"/>
      <c r="L39" s="33">
        <v>3</v>
      </c>
      <c r="M39" s="35">
        <v>3</v>
      </c>
      <c r="N39" s="34"/>
      <c r="O39" s="36"/>
      <c r="P39" s="98"/>
      <c r="Q39" s="37">
        <v>4</v>
      </c>
      <c r="R39" s="38">
        <v>1</v>
      </c>
    </row>
    <row r="40" spans="1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15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1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 x14ac:dyDescent="0.3"/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49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7" priority="36" stopIfTrue="1" operator="equal">
      <formula>0</formula>
    </cfRule>
  </conditionalFormatting>
  <conditionalFormatting sqref="Q5">
    <cfRule type="cellIs" dxfId="36" priority="35" stopIfTrue="1" operator="equal">
      <formula>0</formula>
    </cfRule>
  </conditionalFormatting>
  <conditionalFormatting sqref="Q14:Q16">
    <cfRule type="cellIs" dxfId="35" priority="34" stopIfTrue="1" operator="equal">
      <formula>0</formula>
    </cfRule>
  </conditionalFormatting>
  <conditionalFormatting sqref="Q13">
    <cfRule type="cellIs" dxfId="34" priority="33" stopIfTrue="1" operator="equal">
      <formula>0</formula>
    </cfRule>
  </conditionalFormatting>
  <conditionalFormatting sqref="Q22:Q24">
    <cfRule type="cellIs" dxfId="33" priority="32" stopIfTrue="1" operator="equal">
      <formula>0</formula>
    </cfRule>
  </conditionalFormatting>
  <conditionalFormatting sqref="Q21">
    <cfRule type="cellIs" dxfId="32" priority="31" stopIfTrue="1" operator="equal">
      <formula>0</formula>
    </cfRule>
  </conditionalFormatting>
  <conditionalFormatting sqref="Q30:Q32">
    <cfRule type="cellIs" dxfId="31" priority="30" stopIfTrue="1" operator="equal">
      <formula>0</formula>
    </cfRule>
  </conditionalFormatting>
  <conditionalFormatting sqref="Q29">
    <cfRule type="cellIs" dxfId="30" priority="29" stopIfTrue="1" operator="equal">
      <formula>0</formula>
    </cfRule>
  </conditionalFormatting>
  <conditionalFormatting sqref="Q38:Q40">
    <cfRule type="cellIs" dxfId="29" priority="28" stopIfTrue="1" operator="equal">
      <formula>0</formula>
    </cfRule>
  </conditionalFormatting>
  <conditionalFormatting sqref="Q37">
    <cfRule type="cellIs" dxfId="28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3"/>
  </sheetPr>
  <dimension ref="A1:T204"/>
  <sheetViews>
    <sheetView view="pageBreakPreview" zoomScaleSheetLayoutView="100" workbookViewId="0">
      <selection activeCell="L12" sqref="L12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23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4"/>
      <c r="D5" s="22"/>
      <c r="E5" s="23">
        <f>E4</f>
        <v>0</v>
      </c>
      <c r="F5" s="14"/>
      <c r="G5" s="24">
        <v>1</v>
      </c>
      <c r="H5" s="100" t="s">
        <v>170</v>
      </c>
      <c r="I5" s="101"/>
      <c r="J5" s="101"/>
      <c r="K5" s="102"/>
      <c r="L5" s="25"/>
      <c r="M5" s="26">
        <v>3</v>
      </c>
      <c r="N5" s="26">
        <v>3</v>
      </c>
      <c r="O5" s="27">
        <v>3</v>
      </c>
      <c r="P5" s="98"/>
      <c r="Q5" s="28">
        <v>6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151</v>
      </c>
      <c r="I6" s="105"/>
      <c r="J6" s="105"/>
      <c r="K6" s="106"/>
      <c r="L6" s="33">
        <v>1</v>
      </c>
      <c r="M6" s="34"/>
      <c r="N6" s="35">
        <v>3</v>
      </c>
      <c r="O6" s="36">
        <v>3</v>
      </c>
      <c r="P6" s="98"/>
      <c r="Q6" s="37">
        <v>5</v>
      </c>
      <c r="R6" s="38">
        <v>2</v>
      </c>
    </row>
    <row r="7" spans="1:20" ht="18" customHeight="1" x14ac:dyDescent="0.3">
      <c r="B7" s="39" t="str">
        <f>IF(H8="BYE","X","3-4")</f>
        <v>3-4</v>
      </c>
      <c r="C7" s="94"/>
      <c r="D7" s="22"/>
      <c r="E7" s="23">
        <f>E4</f>
        <v>0</v>
      </c>
      <c r="F7" s="14"/>
      <c r="G7" s="32">
        <v>3</v>
      </c>
      <c r="H7" s="104" t="s">
        <v>149</v>
      </c>
      <c r="I7" s="105"/>
      <c r="J7" s="105"/>
      <c r="K7" s="106"/>
      <c r="L7" s="33">
        <v>0</v>
      </c>
      <c r="M7" s="35">
        <v>1</v>
      </c>
      <c r="N7" s="34"/>
      <c r="O7" s="36">
        <v>3</v>
      </c>
      <c r="P7" s="98"/>
      <c r="Q7" s="37">
        <v>4</v>
      </c>
      <c r="R7" s="38">
        <v>3</v>
      </c>
    </row>
    <row r="8" spans="1:20" ht="18" customHeight="1" thickBot="1" x14ac:dyDescent="0.35">
      <c r="B8" s="40" t="str">
        <f>IF(H8="BYE","X","1-4")</f>
        <v>1-4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171</v>
      </c>
      <c r="I8" s="109"/>
      <c r="J8" s="109"/>
      <c r="K8" s="110"/>
      <c r="L8" s="42">
        <v>0</v>
      </c>
      <c r="M8" s="43">
        <v>1</v>
      </c>
      <c r="N8" s="43">
        <v>0</v>
      </c>
      <c r="O8" s="44"/>
      <c r="P8" s="99"/>
      <c r="Q8" s="45">
        <v>3</v>
      </c>
      <c r="R8" s="46">
        <v>4</v>
      </c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/>
      <c r="E13" s="23">
        <f>E12</f>
        <v>0</v>
      </c>
      <c r="F13" s="14"/>
      <c r="G13" s="24">
        <v>1</v>
      </c>
      <c r="H13" s="100" t="s">
        <v>161</v>
      </c>
      <c r="I13" s="101"/>
      <c r="J13" s="101"/>
      <c r="K13" s="102"/>
      <c r="L13" s="25"/>
      <c r="M13" s="26">
        <v>0</v>
      </c>
      <c r="N13" s="26">
        <v>3</v>
      </c>
      <c r="O13" s="27">
        <v>3</v>
      </c>
      <c r="P13" s="98"/>
      <c r="Q13" s="28">
        <v>5</v>
      </c>
      <c r="R13" s="29">
        <v>2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150</v>
      </c>
      <c r="I14" s="105"/>
      <c r="J14" s="105"/>
      <c r="K14" s="106"/>
      <c r="L14" s="33">
        <v>3</v>
      </c>
      <c r="M14" s="34"/>
      <c r="N14" s="35">
        <v>3</v>
      </c>
      <c r="O14" s="36">
        <v>3</v>
      </c>
      <c r="P14" s="98"/>
      <c r="Q14" s="37">
        <v>6</v>
      </c>
      <c r="R14" s="38">
        <v>1</v>
      </c>
    </row>
    <row r="15" spans="1:20" ht="18" customHeight="1" x14ac:dyDescent="0.3">
      <c r="B15" s="39" t="str">
        <f>IF(H16="BYE","X","3-4")</f>
        <v>3-4</v>
      </c>
      <c r="C15" s="94"/>
      <c r="D15" s="22"/>
      <c r="E15" s="23">
        <f>E12</f>
        <v>0</v>
      </c>
      <c r="F15" s="14"/>
      <c r="G15" s="32">
        <v>3</v>
      </c>
      <c r="H15" s="104" t="s">
        <v>172</v>
      </c>
      <c r="I15" s="105"/>
      <c r="J15" s="105"/>
      <c r="K15" s="106"/>
      <c r="L15" s="33">
        <v>0</v>
      </c>
      <c r="M15" s="35">
        <v>0</v>
      </c>
      <c r="N15" s="34"/>
      <c r="O15" s="36">
        <v>0</v>
      </c>
      <c r="P15" s="98"/>
      <c r="Q15" s="37">
        <v>3</v>
      </c>
      <c r="R15" s="38">
        <v>4</v>
      </c>
    </row>
    <row r="16" spans="1:20" ht="18" customHeight="1" thickBot="1" x14ac:dyDescent="0.35">
      <c r="B16" s="40" t="str">
        <f>IF(H16="BYE","X","1-4")</f>
        <v>1-4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173</v>
      </c>
      <c r="I16" s="109"/>
      <c r="J16" s="109"/>
      <c r="K16" s="110"/>
      <c r="L16" s="42">
        <v>0</v>
      </c>
      <c r="M16" s="43">
        <v>0</v>
      </c>
      <c r="N16" s="43">
        <v>3</v>
      </c>
      <c r="O16" s="44"/>
      <c r="P16" s="99"/>
      <c r="Q16" s="45">
        <v>4</v>
      </c>
      <c r="R16" s="46">
        <v>3</v>
      </c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x14ac:dyDescent="0.3"/>
    <row r="19" spans="1:18" ht="18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/>
    <row r="196" spans="1:18" ht="18" customHeight="1" x14ac:dyDescent="0.3"/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22"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7" priority="36" stopIfTrue="1" operator="equal">
      <formula>0</formula>
    </cfRule>
  </conditionalFormatting>
  <conditionalFormatting sqref="Q5">
    <cfRule type="cellIs" dxfId="26" priority="35" stopIfTrue="1" operator="equal">
      <formula>0</formula>
    </cfRule>
  </conditionalFormatting>
  <conditionalFormatting sqref="Q14:Q16">
    <cfRule type="cellIs" dxfId="25" priority="34" stopIfTrue="1" operator="equal">
      <formula>0</formula>
    </cfRule>
  </conditionalFormatting>
  <conditionalFormatting sqref="Q13">
    <cfRule type="cellIs" dxfId="24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3"/>
  </sheetPr>
  <dimension ref="A1:T204"/>
  <sheetViews>
    <sheetView view="pageBreakPreview" topLeftCell="A4" zoomScaleSheetLayoutView="100" workbookViewId="0">
      <selection activeCell="R16" sqref="R16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24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170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149</v>
      </c>
      <c r="I6" s="105"/>
      <c r="J6" s="105"/>
      <c r="K6" s="106"/>
      <c r="L6" s="33">
        <v>2</v>
      </c>
      <c r="M6" s="34"/>
      <c r="N6" s="35">
        <v>3</v>
      </c>
      <c r="O6" s="36"/>
      <c r="P6" s="9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171</v>
      </c>
      <c r="I7" s="105"/>
      <c r="J7" s="105"/>
      <c r="K7" s="106"/>
      <c r="L7" s="33">
        <v>0</v>
      </c>
      <c r="M7" s="35">
        <v>1</v>
      </c>
      <c r="N7" s="34"/>
      <c r="O7" s="36"/>
      <c r="P7" s="9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174</v>
      </c>
      <c r="I13" s="101"/>
      <c r="J13" s="101"/>
      <c r="K13" s="102"/>
      <c r="L13" s="25"/>
      <c r="M13" s="26">
        <v>1</v>
      </c>
      <c r="N13" s="26">
        <v>3</v>
      </c>
      <c r="O13" s="27"/>
      <c r="P13" s="98"/>
      <c r="Q13" s="28">
        <v>3</v>
      </c>
      <c r="R13" s="29">
        <v>2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151</v>
      </c>
      <c r="I14" s="105"/>
      <c r="J14" s="105"/>
      <c r="K14" s="106"/>
      <c r="L14" s="33">
        <v>3</v>
      </c>
      <c r="M14" s="34"/>
      <c r="N14" s="35">
        <v>3</v>
      </c>
      <c r="O14" s="36"/>
      <c r="P14" s="98"/>
      <c r="Q14" s="37">
        <v>4</v>
      </c>
      <c r="R14" s="38">
        <v>1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175</v>
      </c>
      <c r="I15" s="105"/>
      <c r="J15" s="105"/>
      <c r="K15" s="106"/>
      <c r="L15" s="33">
        <v>0</v>
      </c>
      <c r="M15" s="35">
        <v>0</v>
      </c>
      <c r="N15" s="34"/>
      <c r="O15" s="36"/>
      <c r="P15" s="9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 x14ac:dyDescent="0.35"/>
    <row r="19" spans="1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1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176</v>
      </c>
      <c r="I21" s="101"/>
      <c r="J21" s="101"/>
      <c r="K21" s="102"/>
      <c r="L21" s="25"/>
      <c r="M21" s="26">
        <v>3</v>
      </c>
      <c r="N21" s="26">
        <v>3</v>
      </c>
      <c r="O21" s="27"/>
      <c r="P21" s="98"/>
      <c r="Q21" s="28">
        <v>4</v>
      </c>
      <c r="R21" s="29">
        <v>1</v>
      </c>
    </row>
    <row r="22" spans="1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177</v>
      </c>
      <c r="I22" s="105"/>
      <c r="J22" s="105"/>
      <c r="K22" s="106"/>
      <c r="L22" s="33" t="s">
        <v>169</v>
      </c>
      <c r="M22" s="34"/>
      <c r="N22" s="35" t="s">
        <v>169</v>
      </c>
      <c r="O22" s="36"/>
      <c r="P22" s="98"/>
      <c r="Q22" s="37"/>
      <c r="R22" s="38"/>
    </row>
    <row r="23" spans="1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172</v>
      </c>
      <c r="I23" s="105"/>
      <c r="J23" s="105"/>
      <c r="K23" s="106"/>
      <c r="L23" s="33">
        <v>0</v>
      </c>
      <c r="M23" s="35">
        <v>3</v>
      </c>
      <c r="N23" s="34"/>
      <c r="O23" s="36"/>
      <c r="P23" s="98"/>
      <c r="Q23" s="37">
        <v>3</v>
      </c>
      <c r="R23" s="38">
        <v>2</v>
      </c>
    </row>
    <row r="24" spans="1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1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 x14ac:dyDescent="0.3"/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/>
    <row r="180" spans="1:18" ht="18" customHeight="1" x14ac:dyDescent="0.3"/>
    <row r="181" spans="1:18" ht="18" customHeight="1" x14ac:dyDescent="0.3"/>
    <row r="182" spans="1:18" ht="18" customHeight="1" x14ac:dyDescent="0.3"/>
    <row r="183" spans="1:18" ht="18" customHeight="1" x14ac:dyDescent="0.3"/>
    <row r="184" spans="1:18" ht="18" customHeight="1" x14ac:dyDescent="0.3"/>
    <row r="185" spans="1:18" ht="18" customHeight="1" x14ac:dyDescent="0.3"/>
    <row r="186" spans="1:18" ht="18" customHeight="1" x14ac:dyDescent="0.3"/>
    <row r="187" spans="1:18" ht="18" customHeight="1" x14ac:dyDescent="0.3"/>
    <row r="188" spans="1:18" ht="18" customHeight="1" x14ac:dyDescent="0.3"/>
    <row r="189" spans="1:18" ht="18" customHeight="1" x14ac:dyDescent="0.3"/>
    <row r="190" spans="1:18" ht="18" customHeight="1" x14ac:dyDescent="0.3"/>
    <row r="191" spans="1:18" ht="18" customHeight="1" x14ac:dyDescent="0.3"/>
    <row r="192" spans="1:18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31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23" priority="36" stopIfTrue="1" operator="equal">
      <formula>0</formula>
    </cfRule>
  </conditionalFormatting>
  <conditionalFormatting sqref="Q5">
    <cfRule type="cellIs" dxfId="22" priority="35" stopIfTrue="1" operator="equal">
      <formula>0</formula>
    </cfRule>
  </conditionalFormatting>
  <conditionalFormatting sqref="Q14:Q16">
    <cfRule type="cellIs" dxfId="21" priority="34" stopIfTrue="1" operator="equal">
      <formula>0</formula>
    </cfRule>
  </conditionalFormatting>
  <conditionalFormatting sqref="Q13">
    <cfRule type="cellIs" dxfId="20" priority="33" stopIfTrue="1" operator="equal">
      <formula>0</formula>
    </cfRule>
  </conditionalFormatting>
  <conditionalFormatting sqref="Q22:Q24">
    <cfRule type="cellIs" dxfId="19" priority="32" stopIfTrue="1" operator="equal">
      <formula>0</formula>
    </cfRule>
  </conditionalFormatting>
  <conditionalFormatting sqref="Q21">
    <cfRule type="cellIs" dxfId="18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3"/>
  </sheetPr>
  <dimension ref="A1:T204"/>
  <sheetViews>
    <sheetView view="pageBreakPreview" topLeftCell="A8" zoomScaleSheetLayoutView="100" workbookViewId="0">
      <selection activeCell="Q24" sqref="Q24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25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163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178</v>
      </c>
      <c r="I6" s="105"/>
      <c r="J6" s="105"/>
      <c r="K6" s="106"/>
      <c r="L6" s="33">
        <v>0</v>
      </c>
      <c r="M6" s="34"/>
      <c r="N6" s="35">
        <v>0</v>
      </c>
      <c r="O6" s="36"/>
      <c r="P6" s="9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179</v>
      </c>
      <c r="I7" s="105"/>
      <c r="J7" s="105"/>
      <c r="K7" s="106"/>
      <c r="L7" s="33">
        <v>0</v>
      </c>
      <c r="M7" s="35">
        <v>3</v>
      </c>
      <c r="N7" s="34"/>
      <c r="O7" s="36"/>
      <c r="P7" s="98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/>
      <c r="E13" s="23">
        <f>E12</f>
        <v>0</v>
      </c>
      <c r="F13" s="14"/>
      <c r="G13" s="24">
        <v>1</v>
      </c>
      <c r="H13" s="100" t="s">
        <v>170</v>
      </c>
      <c r="I13" s="101"/>
      <c r="J13" s="101"/>
      <c r="K13" s="102"/>
      <c r="L13" s="25"/>
      <c r="M13" s="26">
        <v>3</v>
      </c>
      <c r="N13" s="26">
        <v>3</v>
      </c>
      <c r="O13" s="27">
        <v>3</v>
      </c>
      <c r="P13" s="98"/>
      <c r="Q13" s="28">
        <v>6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143</v>
      </c>
      <c r="I14" s="105"/>
      <c r="J14" s="105"/>
      <c r="K14" s="106"/>
      <c r="L14" s="33">
        <v>2</v>
      </c>
      <c r="M14" s="34"/>
      <c r="N14" s="35">
        <v>3</v>
      </c>
      <c r="O14" s="36">
        <v>3</v>
      </c>
      <c r="P14" s="98"/>
      <c r="Q14" s="37">
        <v>5</v>
      </c>
      <c r="R14" s="38">
        <v>2</v>
      </c>
    </row>
    <row r="15" spans="1:20" ht="18" customHeight="1" x14ac:dyDescent="0.3">
      <c r="B15" s="39" t="str">
        <f>IF(H16="BYE","X","3-4")</f>
        <v>3-4</v>
      </c>
      <c r="C15" s="94"/>
      <c r="D15" s="22"/>
      <c r="E15" s="23">
        <f>E12</f>
        <v>0</v>
      </c>
      <c r="F15" s="14"/>
      <c r="G15" s="32">
        <v>3</v>
      </c>
      <c r="H15" s="104" t="s">
        <v>180</v>
      </c>
      <c r="I15" s="105"/>
      <c r="J15" s="105"/>
      <c r="K15" s="106"/>
      <c r="L15" s="33">
        <v>1</v>
      </c>
      <c r="M15" s="35">
        <v>0</v>
      </c>
      <c r="N15" s="34"/>
      <c r="O15" s="36">
        <v>3</v>
      </c>
      <c r="P15" s="98"/>
      <c r="Q15" s="37">
        <v>4</v>
      </c>
      <c r="R15" s="38">
        <v>3</v>
      </c>
    </row>
    <row r="16" spans="1:20" ht="18" customHeight="1" thickBot="1" x14ac:dyDescent="0.35">
      <c r="B16" s="40" t="str">
        <f>IF(H16="BYE","X","1-4")</f>
        <v>1-4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175</v>
      </c>
      <c r="I16" s="109"/>
      <c r="J16" s="109"/>
      <c r="K16" s="110"/>
      <c r="L16" s="42">
        <v>0</v>
      </c>
      <c r="M16" s="43">
        <v>0</v>
      </c>
      <c r="N16" s="43">
        <v>0</v>
      </c>
      <c r="O16" s="44"/>
      <c r="P16" s="99"/>
      <c r="Q16" s="45">
        <v>3</v>
      </c>
      <c r="R16" s="46">
        <v>4</v>
      </c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 x14ac:dyDescent="0.35"/>
    <row r="19" spans="1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1:18" ht="18" customHeight="1" x14ac:dyDescent="0.3">
      <c r="B21" s="21" t="str">
        <f>IF(H24="BYE","X","2-4")</f>
        <v>2-4</v>
      </c>
      <c r="C21" s="94"/>
      <c r="D21" s="22"/>
      <c r="E21" s="23">
        <f>E20</f>
        <v>0</v>
      </c>
      <c r="F21" s="14"/>
      <c r="G21" s="24">
        <v>1</v>
      </c>
      <c r="H21" s="100" t="s">
        <v>174</v>
      </c>
      <c r="I21" s="101"/>
      <c r="J21" s="101"/>
      <c r="K21" s="102"/>
      <c r="L21" s="25"/>
      <c r="M21" s="26">
        <v>2</v>
      </c>
      <c r="N21" s="26">
        <v>3</v>
      </c>
      <c r="O21" s="27">
        <v>3</v>
      </c>
      <c r="P21" s="98"/>
      <c r="Q21" s="28">
        <v>5</v>
      </c>
      <c r="R21" s="29">
        <v>2</v>
      </c>
    </row>
    <row r="22" spans="1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176</v>
      </c>
      <c r="I22" s="105"/>
      <c r="J22" s="105"/>
      <c r="K22" s="106"/>
      <c r="L22" s="33">
        <v>3</v>
      </c>
      <c r="M22" s="34"/>
      <c r="N22" s="35">
        <v>3</v>
      </c>
      <c r="O22" s="36">
        <v>3</v>
      </c>
      <c r="P22" s="98"/>
      <c r="Q22" s="37">
        <v>6</v>
      </c>
      <c r="R22" s="38">
        <v>1</v>
      </c>
    </row>
    <row r="23" spans="1:18" ht="18" customHeight="1" x14ac:dyDescent="0.3">
      <c r="B23" s="39" t="str">
        <f>IF(H24="BYE","X","3-4")</f>
        <v>3-4</v>
      </c>
      <c r="C23" s="94"/>
      <c r="D23" s="22"/>
      <c r="E23" s="23">
        <f>E20</f>
        <v>0</v>
      </c>
      <c r="F23" s="14"/>
      <c r="G23" s="32">
        <v>3</v>
      </c>
      <c r="H23" s="104" t="s">
        <v>181</v>
      </c>
      <c r="I23" s="105"/>
      <c r="J23" s="105"/>
      <c r="K23" s="106"/>
      <c r="L23" s="33">
        <v>0</v>
      </c>
      <c r="M23" s="35">
        <v>0</v>
      </c>
      <c r="N23" s="34"/>
      <c r="O23" s="36">
        <v>3</v>
      </c>
      <c r="P23" s="98"/>
      <c r="Q23" s="37">
        <v>4</v>
      </c>
      <c r="R23" s="38">
        <v>3</v>
      </c>
    </row>
    <row r="24" spans="1:18" ht="18" customHeight="1" thickBot="1" x14ac:dyDescent="0.35">
      <c r="B24" s="40" t="str">
        <f>IF(H24="BYE","X","1-4")</f>
        <v>1-4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182</v>
      </c>
      <c r="I24" s="109"/>
      <c r="J24" s="109"/>
      <c r="K24" s="110"/>
      <c r="L24" s="42" t="s">
        <v>169</v>
      </c>
      <c r="M24" s="43" t="s">
        <v>169</v>
      </c>
      <c r="N24" s="43" t="s">
        <v>169</v>
      </c>
      <c r="O24" s="44"/>
      <c r="P24" s="99"/>
      <c r="Q24" s="45"/>
      <c r="R24" s="46"/>
    </row>
    <row r="25" spans="1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 x14ac:dyDescent="0.3"/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31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7" priority="36" stopIfTrue="1" operator="equal">
      <formula>0</formula>
    </cfRule>
  </conditionalFormatting>
  <conditionalFormatting sqref="Q5">
    <cfRule type="cellIs" dxfId="16" priority="35" stopIfTrue="1" operator="equal">
      <formula>0</formula>
    </cfRule>
  </conditionalFormatting>
  <conditionalFormatting sqref="Q14:Q16">
    <cfRule type="cellIs" dxfId="15" priority="34" stopIfTrue="1" operator="equal">
      <formula>0</formula>
    </cfRule>
  </conditionalFormatting>
  <conditionalFormatting sqref="Q13">
    <cfRule type="cellIs" dxfId="14" priority="33" stopIfTrue="1" operator="equal">
      <formula>0</formula>
    </cfRule>
  </conditionalFormatting>
  <conditionalFormatting sqref="Q22:Q24">
    <cfRule type="cellIs" dxfId="13" priority="32" stopIfTrue="1" operator="equal">
      <formula>0</formula>
    </cfRule>
  </conditionalFormatting>
  <conditionalFormatting sqref="Q21">
    <cfRule type="cellIs" dxfId="12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3"/>
  </sheetPr>
  <dimension ref="A1:T204"/>
  <sheetViews>
    <sheetView view="pageBreakPreview" topLeftCell="A14" zoomScaleSheetLayoutView="100" workbookViewId="0">
      <selection activeCell="J32" sqref="J32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26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183</v>
      </c>
      <c r="I5" s="101"/>
      <c r="J5" s="101"/>
      <c r="K5" s="102"/>
      <c r="L5" s="25"/>
      <c r="M5" s="26">
        <v>3</v>
      </c>
      <c r="N5" s="26">
        <v>0</v>
      </c>
      <c r="O5" s="27"/>
      <c r="P5" s="98"/>
      <c r="Q5" s="28">
        <v>3</v>
      </c>
      <c r="R5" s="29">
        <v>2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182</v>
      </c>
      <c r="I6" s="105"/>
      <c r="J6" s="105"/>
      <c r="K6" s="106"/>
      <c r="L6" s="33" t="s">
        <v>169</v>
      </c>
      <c r="M6" s="34"/>
      <c r="N6" s="35" t="s">
        <v>169</v>
      </c>
      <c r="O6" s="36"/>
      <c r="P6" s="98"/>
      <c r="Q6" s="37"/>
      <c r="R6" s="38"/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179</v>
      </c>
      <c r="I7" s="105"/>
      <c r="J7" s="105"/>
      <c r="K7" s="106"/>
      <c r="L7" s="33">
        <v>3</v>
      </c>
      <c r="M7" s="35">
        <v>3</v>
      </c>
      <c r="N7" s="34"/>
      <c r="O7" s="36"/>
      <c r="P7" s="98"/>
      <c r="Q7" s="37">
        <v>4</v>
      </c>
      <c r="R7" s="38">
        <v>1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184</v>
      </c>
      <c r="I13" s="101"/>
      <c r="J13" s="101"/>
      <c r="K13" s="102"/>
      <c r="L13" s="25"/>
      <c r="M13" s="26">
        <v>0</v>
      </c>
      <c r="N13" s="26">
        <v>0</v>
      </c>
      <c r="O13" s="27"/>
      <c r="P13" s="98"/>
      <c r="Q13" s="28">
        <v>2</v>
      </c>
      <c r="R13" s="29">
        <v>3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185</v>
      </c>
      <c r="I14" s="105"/>
      <c r="J14" s="105"/>
      <c r="K14" s="106"/>
      <c r="L14" s="33">
        <v>3</v>
      </c>
      <c r="M14" s="34"/>
      <c r="N14" s="35">
        <v>1</v>
      </c>
      <c r="O14" s="36"/>
      <c r="P14" s="9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186</v>
      </c>
      <c r="I15" s="105"/>
      <c r="J15" s="105"/>
      <c r="K15" s="106"/>
      <c r="L15" s="33">
        <v>3</v>
      </c>
      <c r="M15" s="35">
        <v>3</v>
      </c>
      <c r="N15" s="34"/>
      <c r="O15" s="36"/>
      <c r="P15" s="98"/>
      <c r="Q15" s="37">
        <v>4</v>
      </c>
      <c r="R15" s="38">
        <v>1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 x14ac:dyDescent="0.35"/>
    <row r="19" spans="1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1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180</v>
      </c>
      <c r="I21" s="101"/>
      <c r="J21" s="101"/>
      <c r="K21" s="102"/>
      <c r="L21" s="25"/>
      <c r="M21" s="26">
        <v>3</v>
      </c>
      <c r="N21" s="26">
        <v>3</v>
      </c>
      <c r="O21" s="27"/>
      <c r="P21" s="98"/>
      <c r="Q21" s="28">
        <v>4</v>
      </c>
      <c r="R21" s="29">
        <v>1</v>
      </c>
    </row>
    <row r="22" spans="1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187</v>
      </c>
      <c r="I22" s="105"/>
      <c r="J22" s="105"/>
      <c r="K22" s="106"/>
      <c r="L22" s="33">
        <v>0</v>
      </c>
      <c r="M22" s="34"/>
      <c r="N22" s="35">
        <v>3</v>
      </c>
      <c r="O22" s="36"/>
      <c r="P22" s="98"/>
      <c r="Q22" s="37">
        <v>3</v>
      </c>
      <c r="R22" s="38">
        <v>2</v>
      </c>
    </row>
    <row r="23" spans="1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188</v>
      </c>
      <c r="I23" s="105"/>
      <c r="J23" s="105"/>
      <c r="K23" s="106"/>
      <c r="L23" s="33">
        <v>0</v>
      </c>
      <c r="M23" s="35">
        <v>2</v>
      </c>
      <c r="N23" s="34"/>
      <c r="O23" s="36"/>
      <c r="P23" s="98"/>
      <c r="Q23" s="37">
        <v>2</v>
      </c>
      <c r="R23" s="38">
        <v>3</v>
      </c>
    </row>
    <row r="24" spans="1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1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 x14ac:dyDescent="0.3"/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31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1" priority="36" stopIfTrue="1" operator="equal">
      <formula>0</formula>
    </cfRule>
  </conditionalFormatting>
  <conditionalFormatting sqref="Q5">
    <cfRule type="cellIs" dxfId="10" priority="35" stopIfTrue="1" operator="equal">
      <formula>0</formula>
    </cfRule>
  </conditionalFormatting>
  <conditionalFormatting sqref="Q14:Q16">
    <cfRule type="cellIs" dxfId="9" priority="34" stopIfTrue="1" operator="equal">
      <formula>0</formula>
    </cfRule>
  </conditionalFormatting>
  <conditionalFormatting sqref="Q13">
    <cfRule type="cellIs" dxfId="8" priority="33" stopIfTrue="1" operator="equal">
      <formula>0</formula>
    </cfRule>
  </conditionalFormatting>
  <conditionalFormatting sqref="Q22:Q24">
    <cfRule type="cellIs" dxfId="7" priority="32" stopIfTrue="1" operator="equal">
      <formula>0</formula>
    </cfRule>
  </conditionalFormatting>
  <conditionalFormatting sqref="Q21">
    <cfRule type="cellIs" dxfId="6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/>
    <pageSetUpPr fitToPage="1"/>
  </sheetPr>
  <dimension ref="A1:Q56"/>
  <sheetViews>
    <sheetView view="pageBreakPreview" zoomScale="50" zoomScaleNormal="60" zoomScaleSheetLayoutView="50" workbookViewId="0">
      <selection activeCell="Q10" sqref="Q10"/>
    </sheetView>
  </sheetViews>
  <sheetFormatPr baseColWidth="10" defaultColWidth="11.42578125" defaultRowHeight="13.5" x14ac:dyDescent="0.2"/>
  <cols>
    <col min="1" max="9" width="8.7109375" style="53" customWidth="1"/>
    <col min="10" max="17" width="9.5703125" style="53" customWidth="1"/>
    <col min="18" max="16384" width="11.42578125" style="53"/>
  </cols>
  <sheetData>
    <row r="1" spans="1:17" ht="31.5" customHeight="1" thickBot="1" x14ac:dyDescent="0.25">
      <c r="A1" s="142" t="s">
        <v>28</v>
      </c>
      <c r="B1" s="143"/>
      <c r="C1" s="143"/>
      <c r="D1" s="143"/>
      <c r="E1" s="132"/>
      <c r="F1" s="132"/>
      <c r="G1" s="132"/>
      <c r="H1" s="132"/>
      <c r="I1" s="132"/>
      <c r="J1" s="132"/>
      <c r="K1" s="133"/>
      <c r="L1" s="52"/>
      <c r="M1" s="142" t="s">
        <v>29</v>
      </c>
      <c r="N1" s="143"/>
      <c r="O1" s="143"/>
      <c r="P1" s="143"/>
      <c r="Q1" s="153"/>
    </row>
    <row r="2" spans="1:17" ht="31.5" customHeight="1" thickBot="1" x14ac:dyDescent="0.25">
      <c r="A2" s="142" t="s">
        <v>30</v>
      </c>
      <c r="B2" s="143"/>
      <c r="C2" s="143"/>
      <c r="D2" s="143"/>
      <c r="E2" s="132"/>
      <c r="F2" s="132"/>
      <c r="G2" s="132"/>
      <c r="H2" s="132"/>
      <c r="I2" s="132"/>
      <c r="J2" s="132"/>
      <c r="K2" s="133"/>
      <c r="L2" s="54"/>
      <c r="M2" s="154">
        <f>D9</f>
        <v>0</v>
      </c>
      <c r="N2" s="155"/>
      <c r="O2" s="155"/>
      <c r="P2" s="155"/>
      <c r="Q2" s="156"/>
    </row>
    <row r="3" spans="1:17" ht="31.5" customHeight="1" thickBot="1" x14ac:dyDescent="0.25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54"/>
      <c r="M3" s="157"/>
      <c r="N3" s="158"/>
      <c r="O3" s="158"/>
      <c r="P3" s="158"/>
      <c r="Q3" s="159"/>
    </row>
    <row r="4" spans="1:17" ht="31.5" customHeight="1" thickBot="1" x14ac:dyDescent="0.25">
      <c r="A4" s="163" t="s">
        <v>31</v>
      </c>
      <c r="B4" s="164"/>
      <c r="C4" s="164"/>
      <c r="D4" s="164"/>
      <c r="E4" s="132" t="s">
        <v>51</v>
      </c>
      <c r="F4" s="132"/>
      <c r="G4" s="132"/>
      <c r="H4" s="132"/>
      <c r="I4" s="132"/>
      <c r="J4" s="132"/>
      <c r="K4" s="133"/>
      <c r="L4" s="54"/>
      <c r="M4" s="157"/>
      <c r="N4" s="158"/>
      <c r="O4" s="158"/>
      <c r="P4" s="158"/>
      <c r="Q4" s="159"/>
    </row>
    <row r="5" spans="1:17" ht="31.5" customHeight="1" thickBot="1" x14ac:dyDescent="0.25">
      <c r="A5" s="165"/>
      <c r="B5" s="166"/>
      <c r="C5" s="166"/>
      <c r="D5" s="166"/>
      <c r="E5" s="134" t="s">
        <v>27</v>
      </c>
      <c r="F5" s="134"/>
      <c r="G5" s="134"/>
      <c r="H5" s="134"/>
      <c r="I5" s="134"/>
      <c r="J5" s="134"/>
      <c r="K5" s="135"/>
      <c r="L5" s="54"/>
      <c r="M5" s="157"/>
      <c r="N5" s="158"/>
      <c r="O5" s="158"/>
      <c r="P5" s="158"/>
      <c r="Q5" s="159"/>
    </row>
    <row r="6" spans="1:17" ht="31.5" customHeight="1" x14ac:dyDescent="0.2">
      <c r="A6" s="144" t="str">
        <f>CONCATENATE(F8," ",H8)</f>
        <v>GRUPO 1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6"/>
    </row>
    <row r="7" spans="1:17" ht="31.5" customHeight="1" thickBot="1" x14ac:dyDescent="0.25">
      <c r="A7" s="147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/>
    </row>
    <row r="8" spans="1:17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5" t="s">
        <v>8</v>
      </c>
      <c r="G8" s="96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 x14ac:dyDescent="0.2">
      <c r="A9" s="11" t="s">
        <v>32</v>
      </c>
      <c r="B9" s="93"/>
      <c r="C9" s="12"/>
      <c r="D9" s="13"/>
      <c r="E9" s="56"/>
      <c r="F9" s="24">
        <v>1</v>
      </c>
      <c r="G9" s="150" t="s">
        <v>153</v>
      </c>
      <c r="H9" s="151"/>
      <c r="I9" s="151"/>
      <c r="J9" s="152"/>
      <c r="K9" s="57"/>
      <c r="L9" s="26">
        <v>0</v>
      </c>
      <c r="M9" s="26">
        <v>3</v>
      </c>
      <c r="N9" s="26">
        <v>3</v>
      </c>
      <c r="O9" s="27">
        <v>3</v>
      </c>
      <c r="P9" s="58">
        <v>7</v>
      </c>
      <c r="Q9" s="29">
        <v>2</v>
      </c>
    </row>
    <row r="10" spans="1:17" ht="31.5" customHeight="1" x14ac:dyDescent="0.2">
      <c r="A10" s="21" t="s">
        <v>33</v>
      </c>
      <c r="B10" s="94"/>
      <c r="C10" s="22"/>
      <c r="D10" s="23">
        <f>D9</f>
        <v>0</v>
      </c>
      <c r="E10" s="56"/>
      <c r="F10" s="32">
        <v>2</v>
      </c>
      <c r="G10" s="139" t="s">
        <v>189</v>
      </c>
      <c r="H10" s="140"/>
      <c r="I10" s="140"/>
      <c r="J10" s="141"/>
      <c r="K10" s="33">
        <v>3</v>
      </c>
      <c r="L10" s="34"/>
      <c r="M10" s="35">
        <v>3</v>
      </c>
      <c r="N10" s="35">
        <v>3</v>
      </c>
      <c r="O10" s="36">
        <v>3</v>
      </c>
      <c r="P10" s="59">
        <v>8</v>
      </c>
      <c r="Q10" s="38">
        <v>1</v>
      </c>
    </row>
    <row r="11" spans="1:17" ht="31.5" customHeight="1" x14ac:dyDescent="0.2">
      <c r="A11" s="30" t="s">
        <v>34</v>
      </c>
      <c r="B11" s="103">
        <f>B9</f>
        <v>0</v>
      </c>
      <c r="C11" s="31"/>
      <c r="D11" s="23">
        <f>D9</f>
        <v>0</v>
      </c>
      <c r="E11" s="56"/>
      <c r="F11" s="32">
        <v>3</v>
      </c>
      <c r="G11" s="139" t="s">
        <v>158</v>
      </c>
      <c r="H11" s="140"/>
      <c r="I11" s="140"/>
      <c r="J11" s="141"/>
      <c r="K11" s="33">
        <v>0</v>
      </c>
      <c r="L11" s="35">
        <v>0</v>
      </c>
      <c r="M11" s="34"/>
      <c r="N11" s="35">
        <v>3</v>
      </c>
      <c r="O11" s="36">
        <v>2</v>
      </c>
      <c r="P11" s="59">
        <v>5</v>
      </c>
      <c r="Q11" s="38">
        <v>3</v>
      </c>
    </row>
    <row r="12" spans="1:17" ht="31.5" customHeight="1" x14ac:dyDescent="0.2">
      <c r="A12" s="39" t="s">
        <v>13</v>
      </c>
      <c r="B12" s="94"/>
      <c r="C12" s="22"/>
      <c r="D12" s="23">
        <f>D9</f>
        <v>0</v>
      </c>
      <c r="E12" s="56"/>
      <c r="F12" s="24">
        <v>4</v>
      </c>
      <c r="G12" s="139" t="s">
        <v>190</v>
      </c>
      <c r="H12" s="140"/>
      <c r="I12" s="140"/>
      <c r="J12" s="141"/>
      <c r="K12" s="33">
        <v>0</v>
      </c>
      <c r="L12" s="35">
        <v>0</v>
      </c>
      <c r="M12" s="35">
        <v>0</v>
      </c>
      <c r="N12" s="34"/>
      <c r="O12" s="36">
        <v>3</v>
      </c>
      <c r="P12" s="59">
        <v>5</v>
      </c>
      <c r="Q12" s="38">
        <v>5</v>
      </c>
    </row>
    <row r="13" spans="1:17" ht="31.5" customHeight="1" thickBot="1" x14ac:dyDescent="0.25">
      <c r="A13" s="40" t="s">
        <v>35</v>
      </c>
      <c r="B13" s="103">
        <f>B9</f>
        <v>0</v>
      </c>
      <c r="C13" s="31"/>
      <c r="D13" s="23">
        <f>D9</f>
        <v>0</v>
      </c>
      <c r="E13" s="56"/>
      <c r="F13" s="41">
        <v>5</v>
      </c>
      <c r="G13" s="136" t="s">
        <v>191</v>
      </c>
      <c r="H13" s="137"/>
      <c r="I13" s="137"/>
      <c r="J13" s="138"/>
      <c r="K13" s="42">
        <v>0</v>
      </c>
      <c r="L13" s="43">
        <v>0</v>
      </c>
      <c r="M13" s="43">
        <v>3</v>
      </c>
      <c r="N13" s="43">
        <v>2</v>
      </c>
      <c r="O13" s="44"/>
      <c r="P13" s="60">
        <v>5</v>
      </c>
      <c r="Q13" s="46">
        <v>4</v>
      </c>
    </row>
    <row r="14" spans="1:17" ht="31.5" customHeight="1" x14ac:dyDescent="0.3">
      <c r="A14" s="61" t="s">
        <v>36</v>
      </c>
      <c r="B14" s="93"/>
      <c r="C14" s="62"/>
      <c r="D14" s="63">
        <f>D9</f>
        <v>0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7</v>
      </c>
      <c r="B15" s="103">
        <f>B9</f>
        <v>0</v>
      </c>
      <c r="C15" s="31"/>
      <c r="D15" s="23">
        <f>D9</f>
        <v>0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37</v>
      </c>
      <c r="B16" s="93"/>
      <c r="C16" s="62"/>
      <c r="D16" s="63">
        <f>D9</f>
        <v>0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12</v>
      </c>
      <c r="B17" s="103">
        <f>B9</f>
        <v>0</v>
      </c>
      <c r="C17" s="31"/>
      <c r="D17" s="23">
        <f>D9</f>
        <v>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38</v>
      </c>
      <c r="B18" s="107"/>
      <c r="C18" s="48"/>
      <c r="D18" s="49">
        <f>D9</f>
        <v>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 x14ac:dyDescent="0.25"/>
    <row r="20" spans="1:17" ht="31.5" customHeight="1" thickBot="1" x14ac:dyDescent="0.25">
      <c r="A20" s="68" t="s">
        <v>39</v>
      </c>
      <c r="B20" s="129" t="s">
        <v>40</v>
      </c>
      <c r="C20" s="130"/>
      <c r="D20" s="130"/>
      <c r="E20" s="130"/>
      <c r="F20" s="130"/>
      <c r="G20" s="130"/>
      <c r="H20" s="130"/>
      <c r="I20" s="131"/>
      <c r="J20" s="129" t="s">
        <v>41</v>
      </c>
      <c r="K20" s="131"/>
      <c r="L20" s="69" t="s">
        <v>42</v>
      </c>
      <c r="M20" s="70" t="s">
        <v>43</v>
      </c>
      <c r="N20" s="70" t="s">
        <v>44</v>
      </c>
      <c r="O20" s="70" t="s">
        <v>45</v>
      </c>
      <c r="P20" s="70" t="s">
        <v>46</v>
      </c>
      <c r="Q20" s="71" t="s">
        <v>47</v>
      </c>
    </row>
    <row r="21" spans="1:17" ht="31.5" customHeight="1" x14ac:dyDescent="0.25">
      <c r="A21" s="72">
        <v>2</v>
      </c>
      <c r="B21" s="117" t="str">
        <f>G10</f>
        <v>Muro Myriam Edith (SAL)</v>
      </c>
      <c r="C21" s="118"/>
      <c r="D21" s="118"/>
      <c r="E21" s="118"/>
      <c r="F21" s="118"/>
      <c r="G21" s="118"/>
      <c r="H21" s="118"/>
      <c r="I21" s="119"/>
      <c r="J21" s="120"/>
      <c r="K21" s="121"/>
      <c r="L21" s="73"/>
      <c r="M21" s="74"/>
      <c r="N21" s="74"/>
      <c r="O21" s="74"/>
      <c r="P21" s="75"/>
      <c r="Q21" s="122">
        <v>4</v>
      </c>
    </row>
    <row r="22" spans="1:17" ht="31.5" customHeight="1" thickBot="1" x14ac:dyDescent="0.3">
      <c r="A22" s="76">
        <v>5</v>
      </c>
      <c r="B22" s="124" t="str">
        <f>G13</f>
        <v>ROCHA Sofía (JUJ)</v>
      </c>
      <c r="C22" s="125"/>
      <c r="D22" s="125"/>
      <c r="E22" s="125"/>
      <c r="F22" s="125"/>
      <c r="G22" s="125"/>
      <c r="H22" s="125"/>
      <c r="I22" s="126"/>
      <c r="J22" s="127"/>
      <c r="K22" s="128"/>
      <c r="L22" s="77"/>
      <c r="M22" s="78"/>
      <c r="N22" s="78"/>
      <c r="O22" s="78"/>
      <c r="P22" s="79"/>
      <c r="Q22" s="123"/>
    </row>
    <row r="23" spans="1:17" ht="9" customHeight="1" thickBot="1" x14ac:dyDescent="0.25">
      <c r="B23" s="80"/>
      <c r="C23" s="80"/>
      <c r="D23" s="80"/>
      <c r="E23" s="80"/>
      <c r="F23" s="80"/>
      <c r="G23" s="80"/>
      <c r="H23" s="80"/>
      <c r="I23" s="80"/>
      <c r="Q23" s="81"/>
    </row>
    <row r="24" spans="1:17" ht="31.5" customHeight="1" x14ac:dyDescent="0.25">
      <c r="A24" s="72">
        <v>3</v>
      </c>
      <c r="B24" s="117" t="str">
        <f>G11</f>
        <v>ZAPATERO Estela Maris (JUJ)</v>
      </c>
      <c r="C24" s="118"/>
      <c r="D24" s="118"/>
      <c r="E24" s="118"/>
      <c r="F24" s="118"/>
      <c r="G24" s="118"/>
      <c r="H24" s="118"/>
      <c r="I24" s="119"/>
      <c r="J24" s="120"/>
      <c r="K24" s="121"/>
      <c r="L24" s="73"/>
      <c r="M24" s="74"/>
      <c r="N24" s="74"/>
      <c r="O24" s="74"/>
      <c r="P24" s="75"/>
      <c r="Q24" s="122">
        <v>2</v>
      </c>
    </row>
    <row r="25" spans="1:17" ht="31.5" customHeight="1" thickBot="1" x14ac:dyDescent="0.3">
      <c r="A25" s="76">
        <v>4</v>
      </c>
      <c r="B25" s="124" t="str">
        <f>G12</f>
        <v>FLORES Silvia del Valle (JUJ)</v>
      </c>
      <c r="C25" s="125"/>
      <c r="D25" s="125"/>
      <c r="E25" s="125"/>
      <c r="F25" s="125"/>
      <c r="G25" s="125"/>
      <c r="H25" s="125"/>
      <c r="I25" s="126"/>
      <c r="J25" s="127"/>
      <c r="K25" s="128"/>
      <c r="L25" s="77"/>
      <c r="M25" s="78"/>
      <c r="N25" s="78"/>
      <c r="O25" s="78"/>
      <c r="P25" s="79"/>
      <c r="Q25" s="123"/>
    </row>
    <row r="26" spans="1:17" ht="9" customHeight="1" thickBot="1" x14ac:dyDescent="0.25">
      <c r="B26" s="80"/>
      <c r="C26" s="80"/>
      <c r="D26" s="80"/>
      <c r="E26" s="80"/>
      <c r="F26" s="80"/>
      <c r="G26" s="80"/>
      <c r="H26" s="80"/>
      <c r="I26" s="80"/>
      <c r="Q26" s="81"/>
    </row>
    <row r="27" spans="1:17" ht="31.5" customHeight="1" x14ac:dyDescent="0.25">
      <c r="A27" s="72">
        <v>1</v>
      </c>
      <c r="B27" s="117" t="str">
        <f>G9</f>
        <v>ZAPATERO Carina (JUJ)</v>
      </c>
      <c r="C27" s="118"/>
      <c r="D27" s="118"/>
      <c r="E27" s="118"/>
      <c r="F27" s="118"/>
      <c r="G27" s="118"/>
      <c r="H27" s="118"/>
      <c r="I27" s="119"/>
      <c r="J27" s="120"/>
      <c r="K27" s="121"/>
      <c r="L27" s="73"/>
      <c r="M27" s="74"/>
      <c r="N27" s="74"/>
      <c r="O27" s="74"/>
      <c r="P27" s="75"/>
      <c r="Q27" s="122">
        <v>4</v>
      </c>
    </row>
    <row r="28" spans="1:17" ht="31.5" customHeight="1" thickBot="1" x14ac:dyDescent="0.3">
      <c r="A28" s="76">
        <v>5</v>
      </c>
      <c r="B28" s="124" t="str">
        <f>G13</f>
        <v>ROCHA Sofía (JUJ)</v>
      </c>
      <c r="C28" s="125"/>
      <c r="D28" s="125"/>
      <c r="E28" s="125"/>
      <c r="F28" s="125"/>
      <c r="G28" s="125"/>
      <c r="H28" s="125"/>
      <c r="I28" s="126"/>
      <c r="J28" s="127"/>
      <c r="K28" s="128"/>
      <c r="L28" s="77"/>
      <c r="M28" s="78"/>
      <c r="N28" s="78"/>
      <c r="O28" s="78"/>
      <c r="P28" s="79"/>
      <c r="Q28" s="123"/>
    </row>
    <row r="29" spans="1:17" ht="9" customHeight="1" thickBot="1" x14ac:dyDescent="0.25">
      <c r="B29" s="80"/>
      <c r="C29" s="80"/>
      <c r="D29" s="80"/>
      <c r="E29" s="80"/>
      <c r="F29" s="80"/>
      <c r="G29" s="80"/>
      <c r="H29" s="80"/>
      <c r="I29" s="80"/>
      <c r="Q29" s="81"/>
    </row>
    <row r="30" spans="1:17" ht="31.5" customHeight="1" x14ac:dyDescent="0.25">
      <c r="A30" s="72">
        <v>2</v>
      </c>
      <c r="B30" s="117" t="str">
        <f>G10</f>
        <v>Muro Myriam Edith (SAL)</v>
      </c>
      <c r="C30" s="118"/>
      <c r="D30" s="118"/>
      <c r="E30" s="118"/>
      <c r="F30" s="118"/>
      <c r="G30" s="118"/>
      <c r="H30" s="118"/>
      <c r="I30" s="119"/>
      <c r="J30" s="120"/>
      <c r="K30" s="121"/>
      <c r="L30" s="73"/>
      <c r="M30" s="74"/>
      <c r="N30" s="74"/>
      <c r="O30" s="74"/>
      <c r="P30" s="75"/>
      <c r="Q30" s="122">
        <v>1</v>
      </c>
    </row>
    <row r="31" spans="1:17" ht="31.5" customHeight="1" thickBot="1" x14ac:dyDescent="0.3">
      <c r="A31" s="76">
        <v>3</v>
      </c>
      <c r="B31" s="124" t="str">
        <f>G11</f>
        <v>ZAPATERO Estela Maris (JUJ)</v>
      </c>
      <c r="C31" s="125"/>
      <c r="D31" s="125"/>
      <c r="E31" s="125"/>
      <c r="F31" s="125"/>
      <c r="G31" s="125"/>
      <c r="H31" s="125"/>
      <c r="I31" s="126"/>
      <c r="J31" s="127"/>
      <c r="K31" s="128"/>
      <c r="L31" s="77"/>
      <c r="M31" s="78"/>
      <c r="N31" s="78"/>
      <c r="O31" s="78"/>
      <c r="P31" s="79"/>
      <c r="Q31" s="123"/>
    </row>
    <row r="32" spans="1:17" ht="9" customHeight="1" thickBot="1" x14ac:dyDescent="0.25">
      <c r="B32" s="80"/>
      <c r="C32" s="80"/>
      <c r="D32" s="80"/>
      <c r="E32" s="80"/>
      <c r="F32" s="80"/>
      <c r="G32" s="80"/>
      <c r="H32" s="80"/>
      <c r="I32" s="80"/>
      <c r="Q32" s="81"/>
    </row>
    <row r="33" spans="1:17" ht="31.5" customHeight="1" x14ac:dyDescent="0.25">
      <c r="A33" s="72">
        <v>1</v>
      </c>
      <c r="B33" s="117" t="str">
        <f>G9</f>
        <v>ZAPATERO Carina (JUJ)</v>
      </c>
      <c r="C33" s="118"/>
      <c r="D33" s="118"/>
      <c r="E33" s="118"/>
      <c r="F33" s="118"/>
      <c r="G33" s="118"/>
      <c r="H33" s="118"/>
      <c r="I33" s="119"/>
      <c r="J33" s="120"/>
      <c r="K33" s="121"/>
      <c r="L33" s="73"/>
      <c r="M33" s="74"/>
      <c r="N33" s="74"/>
      <c r="O33" s="74"/>
      <c r="P33" s="75"/>
      <c r="Q33" s="122">
        <v>3</v>
      </c>
    </row>
    <row r="34" spans="1:17" ht="31.5" customHeight="1" thickBot="1" x14ac:dyDescent="0.3">
      <c r="A34" s="76">
        <v>4</v>
      </c>
      <c r="B34" s="124" t="str">
        <f>G12</f>
        <v>FLORES Silvia del Valle (JUJ)</v>
      </c>
      <c r="C34" s="125"/>
      <c r="D34" s="125"/>
      <c r="E34" s="125"/>
      <c r="F34" s="125"/>
      <c r="G34" s="125"/>
      <c r="H34" s="125"/>
      <c r="I34" s="126"/>
      <c r="J34" s="127"/>
      <c r="K34" s="128"/>
      <c r="L34" s="77"/>
      <c r="M34" s="78"/>
      <c r="N34" s="78"/>
      <c r="O34" s="78"/>
      <c r="P34" s="79"/>
      <c r="Q34" s="123"/>
    </row>
    <row r="35" spans="1:17" ht="9" customHeight="1" thickBot="1" x14ac:dyDescent="0.25">
      <c r="B35" s="80"/>
      <c r="C35" s="80"/>
      <c r="D35" s="80"/>
      <c r="E35" s="80"/>
      <c r="F35" s="80"/>
      <c r="G35" s="80"/>
      <c r="H35" s="80"/>
      <c r="I35" s="80"/>
      <c r="Q35" s="81"/>
    </row>
    <row r="36" spans="1:17" ht="31.5" customHeight="1" x14ac:dyDescent="0.25">
      <c r="A36" s="72">
        <v>5</v>
      </c>
      <c r="B36" s="117" t="str">
        <f>G13</f>
        <v>ROCHA Sofía (JUJ)</v>
      </c>
      <c r="C36" s="118"/>
      <c r="D36" s="118"/>
      <c r="E36" s="118"/>
      <c r="F36" s="118"/>
      <c r="G36" s="118"/>
      <c r="H36" s="118"/>
      <c r="I36" s="119"/>
      <c r="J36" s="120"/>
      <c r="K36" s="121"/>
      <c r="L36" s="73"/>
      <c r="M36" s="74"/>
      <c r="N36" s="74"/>
      <c r="O36" s="74"/>
      <c r="P36" s="75"/>
      <c r="Q36" s="122">
        <v>2</v>
      </c>
    </row>
    <row r="37" spans="1:17" ht="31.5" customHeight="1" thickBot="1" x14ac:dyDescent="0.3">
      <c r="A37" s="76">
        <v>3</v>
      </c>
      <c r="B37" s="124" t="str">
        <f>G11</f>
        <v>ZAPATERO Estela Maris (JUJ)</v>
      </c>
      <c r="C37" s="125"/>
      <c r="D37" s="125"/>
      <c r="E37" s="125"/>
      <c r="F37" s="125"/>
      <c r="G37" s="125"/>
      <c r="H37" s="125"/>
      <c r="I37" s="126"/>
      <c r="J37" s="127"/>
      <c r="K37" s="128"/>
      <c r="L37" s="77"/>
      <c r="M37" s="78"/>
      <c r="N37" s="78"/>
      <c r="O37" s="78"/>
      <c r="P37" s="79"/>
      <c r="Q37" s="123"/>
    </row>
    <row r="38" spans="1:17" ht="9" customHeight="1" thickBot="1" x14ac:dyDescent="0.25">
      <c r="B38" s="80"/>
      <c r="C38" s="80"/>
      <c r="D38" s="80"/>
      <c r="E38" s="80"/>
      <c r="F38" s="80"/>
      <c r="G38" s="80"/>
      <c r="H38" s="80"/>
      <c r="I38" s="80"/>
      <c r="Q38" s="81"/>
    </row>
    <row r="39" spans="1:17" ht="31.5" customHeight="1" x14ac:dyDescent="0.25">
      <c r="A39" s="72">
        <v>1</v>
      </c>
      <c r="B39" s="117" t="str">
        <f>G9</f>
        <v>ZAPATERO Carina (JUJ)</v>
      </c>
      <c r="C39" s="118"/>
      <c r="D39" s="118"/>
      <c r="E39" s="118"/>
      <c r="F39" s="118"/>
      <c r="G39" s="118"/>
      <c r="H39" s="118"/>
      <c r="I39" s="119"/>
      <c r="J39" s="120"/>
      <c r="K39" s="121"/>
      <c r="L39" s="73"/>
      <c r="M39" s="74"/>
      <c r="N39" s="74"/>
      <c r="O39" s="74"/>
      <c r="P39" s="75"/>
      <c r="Q39" s="122">
        <v>5</v>
      </c>
    </row>
    <row r="40" spans="1:17" ht="31.5" customHeight="1" thickBot="1" x14ac:dyDescent="0.3">
      <c r="A40" s="76">
        <v>3</v>
      </c>
      <c r="B40" s="124" t="str">
        <f>G11</f>
        <v>ZAPATERO Estela Maris (JUJ)</v>
      </c>
      <c r="C40" s="125"/>
      <c r="D40" s="125"/>
      <c r="E40" s="125"/>
      <c r="F40" s="125"/>
      <c r="G40" s="125"/>
      <c r="H40" s="125"/>
      <c r="I40" s="126"/>
      <c r="J40" s="127"/>
      <c r="K40" s="128"/>
      <c r="L40" s="77"/>
      <c r="M40" s="78"/>
      <c r="N40" s="78"/>
      <c r="O40" s="78"/>
      <c r="P40" s="79"/>
      <c r="Q40" s="123"/>
    </row>
    <row r="41" spans="1:17" ht="9" customHeight="1" thickBot="1" x14ac:dyDescent="0.25">
      <c r="B41" s="80"/>
      <c r="C41" s="80"/>
      <c r="D41" s="80"/>
      <c r="E41" s="80"/>
      <c r="F41" s="80"/>
      <c r="G41" s="80"/>
      <c r="H41" s="80"/>
      <c r="I41" s="80"/>
      <c r="Q41" s="81"/>
    </row>
    <row r="42" spans="1:17" ht="31.5" customHeight="1" x14ac:dyDescent="0.25">
      <c r="A42" s="72">
        <v>4</v>
      </c>
      <c r="B42" s="117" t="str">
        <f>G12</f>
        <v>FLORES Silvia del Valle (JUJ)</v>
      </c>
      <c r="C42" s="118"/>
      <c r="D42" s="118"/>
      <c r="E42" s="118"/>
      <c r="F42" s="118"/>
      <c r="G42" s="118"/>
      <c r="H42" s="118"/>
      <c r="I42" s="119"/>
      <c r="J42" s="120"/>
      <c r="K42" s="121"/>
      <c r="L42" s="73"/>
      <c r="M42" s="74"/>
      <c r="N42" s="74"/>
      <c r="O42" s="74"/>
      <c r="P42" s="75"/>
      <c r="Q42" s="122">
        <v>1</v>
      </c>
    </row>
    <row r="43" spans="1:17" ht="31.5" customHeight="1" thickBot="1" x14ac:dyDescent="0.3">
      <c r="A43" s="76">
        <v>2</v>
      </c>
      <c r="B43" s="124" t="str">
        <f>G10</f>
        <v>Muro Myriam Edith (SAL)</v>
      </c>
      <c r="C43" s="125"/>
      <c r="D43" s="125"/>
      <c r="E43" s="125"/>
      <c r="F43" s="125"/>
      <c r="G43" s="125"/>
      <c r="H43" s="125"/>
      <c r="I43" s="126"/>
      <c r="J43" s="127"/>
      <c r="K43" s="128"/>
      <c r="L43" s="77"/>
      <c r="M43" s="78"/>
      <c r="N43" s="78"/>
      <c r="O43" s="78"/>
      <c r="P43" s="79"/>
      <c r="Q43" s="123"/>
    </row>
    <row r="44" spans="1:17" ht="9" customHeight="1" thickBot="1" x14ac:dyDescent="0.25">
      <c r="B44" s="80"/>
      <c r="C44" s="80"/>
      <c r="D44" s="80"/>
      <c r="E44" s="80"/>
      <c r="F44" s="80"/>
      <c r="G44" s="80"/>
      <c r="H44" s="80"/>
      <c r="I44" s="80"/>
      <c r="Q44" s="81"/>
    </row>
    <row r="45" spans="1:17" ht="31.5" customHeight="1" x14ac:dyDescent="0.25">
      <c r="A45" s="72">
        <v>4</v>
      </c>
      <c r="B45" s="117" t="str">
        <f>G12</f>
        <v>FLORES Silvia del Valle (JUJ)</v>
      </c>
      <c r="C45" s="118"/>
      <c r="D45" s="118"/>
      <c r="E45" s="118"/>
      <c r="F45" s="118"/>
      <c r="G45" s="118"/>
      <c r="H45" s="118"/>
      <c r="I45" s="119"/>
      <c r="J45" s="120"/>
      <c r="K45" s="121"/>
      <c r="L45" s="73"/>
      <c r="M45" s="74"/>
      <c r="N45" s="74"/>
      <c r="O45" s="74"/>
      <c r="P45" s="75"/>
      <c r="Q45" s="122">
        <v>3</v>
      </c>
    </row>
    <row r="46" spans="1:17" ht="31.5" customHeight="1" thickBot="1" x14ac:dyDescent="0.3">
      <c r="A46" s="76">
        <v>5</v>
      </c>
      <c r="B46" s="124" t="str">
        <f>G13</f>
        <v>ROCHA Sofía (JUJ)</v>
      </c>
      <c r="C46" s="125"/>
      <c r="D46" s="125"/>
      <c r="E46" s="125"/>
      <c r="F46" s="125"/>
      <c r="G46" s="125"/>
      <c r="H46" s="125"/>
      <c r="I46" s="126"/>
      <c r="J46" s="127"/>
      <c r="K46" s="128"/>
      <c r="L46" s="77"/>
      <c r="M46" s="78"/>
      <c r="N46" s="78"/>
      <c r="O46" s="78"/>
      <c r="P46" s="79"/>
      <c r="Q46" s="123"/>
    </row>
    <row r="47" spans="1:17" ht="9" customHeight="1" thickBot="1" x14ac:dyDescent="0.25">
      <c r="B47" s="80"/>
      <c r="C47" s="80"/>
      <c r="D47" s="80"/>
      <c r="E47" s="80"/>
      <c r="F47" s="80"/>
      <c r="G47" s="80"/>
      <c r="H47" s="80"/>
      <c r="I47" s="80"/>
      <c r="Q47" s="81"/>
    </row>
    <row r="48" spans="1:17" ht="31.5" customHeight="1" x14ac:dyDescent="0.25">
      <c r="A48" s="72">
        <v>1</v>
      </c>
      <c r="B48" s="117" t="str">
        <f>G9</f>
        <v>ZAPATERO Carina (JUJ)</v>
      </c>
      <c r="C48" s="118"/>
      <c r="D48" s="118"/>
      <c r="E48" s="118"/>
      <c r="F48" s="118"/>
      <c r="G48" s="118"/>
      <c r="H48" s="118"/>
      <c r="I48" s="119"/>
      <c r="J48" s="120"/>
      <c r="K48" s="121"/>
      <c r="L48" s="73"/>
      <c r="M48" s="74"/>
      <c r="N48" s="74"/>
      <c r="O48" s="74"/>
      <c r="P48" s="75"/>
      <c r="Q48" s="122">
        <v>5</v>
      </c>
    </row>
    <row r="49" spans="1:17" ht="31.5" customHeight="1" thickBot="1" x14ac:dyDescent="0.3">
      <c r="A49" s="76">
        <v>2</v>
      </c>
      <c r="B49" s="124" t="str">
        <f>G10</f>
        <v>Muro Myriam Edith (SAL)</v>
      </c>
      <c r="C49" s="125"/>
      <c r="D49" s="125"/>
      <c r="E49" s="125"/>
      <c r="F49" s="125"/>
      <c r="G49" s="125"/>
      <c r="H49" s="125"/>
      <c r="I49" s="126"/>
      <c r="J49" s="127"/>
      <c r="K49" s="128"/>
      <c r="L49" s="77"/>
      <c r="M49" s="78"/>
      <c r="N49" s="78"/>
      <c r="O49" s="78"/>
      <c r="P49" s="79"/>
      <c r="Q49" s="123"/>
    </row>
    <row r="50" spans="1:17" ht="31.5" customHeight="1" x14ac:dyDescent="0.2">
      <c r="A50" s="111" t="s">
        <v>48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3"/>
    </row>
    <row r="51" spans="1:17" ht="31.5" customHeight="1" x14ac:dyDescent="0.2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6"/>
    </row>
    <row r="52" spans="1:17" ht="31.5" customHeight="1" x14ac:dyDescent="0.2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6"/>
    </row>
    <row r="53" spans="1:17" ht="31.5" customHeight="1" x14ac:dyDescent="0.2">
      <c r="A53" s="82"/>
      <c r="B53" s="83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3"/>
      <c r="Q53" s="85"/>
    </row>
    <row r="54" spans="1:17" ht="31.5" customHeight="1" thickBot="1" x14ac:dyDescent="0.25">
      <c r="A54" s="86"/>
      <c r="B54" s="87"/>
      <c r="C54" s="87"/>
      <c r="D54" s="87" t="s">
        <v>49</v>
      </c>
      <c r="E54" s="87"/>
      <c r="F54" s="87"/>
      <c r="G54" s="87"/>
      <c r="H54" s="87"/>
      <c r="I54" s="87"/>
      <c r="J54" s="87"/>
      <c r="K54" s="87"/>
      <c r="L54" s="87"/>
      <c r="M54" s="87" t="s">
        <v>50</v>
      </c>
      <c r="N54" s="87"/>
      <c r="O54" s="87"/>
      <c r="P54" s="87"/>
      <c r="Q54" s="88"/>
    </row>
    <row r="55" spans="1:17" ht="31.5" customHeight="1" x14ac:dyDescent="0.2"/>
    <row r="56" spans="1:17" ht="31.5" customHeight="1" x14ac:dyDescent="0.2"/>
  </sheetData>
  <mergeCells count="77"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  <mergeCell ref="B13:B14"/>
    <mergeCell ref="G13:J13"/>
    <mergeCell ref="B15:B16"/>
    <mergeCell ref="B11:B12"/>
    <mergeCell ref="G11:J11"/>
    <mergeCell ref="G12:J12"/>
    <mergeCell ref="B17:B18"/>
    <mergeCell ref="B20:I20"/>
    <mergeCell ref="J20:K20"/>
    <mergeCell ref="B24:I24"/>
    <mergeCell ref="J24:K24"/>
    <mergeCell ref="Q24:Q25"/>
    <mergeCell ref="B25:I25"/>
    <mergeCell ref="J25:K25"/>
    <mergeCell ref="B21:I21"/>
    <mergeCell ref="J21:K21"/>
    <mergeCell ref="Q21:Q22"/>
    <mergeCell ref="B22:I22"/>
    <mergeCell ref="J22:K22"/>
    <mergeCell ref="B30:I30"/>
    <mergeCell ref="J30:K30"/>
    <mergeCell ref="Q30:Q31"/>
    <mergeCell ref="B31:I31"/>
    <mergeCell ref="J31:K31"/>
    <mergeCell ref="B27:I27"/>
    <mergeCell ref="J27:K27"/>
    <mergeCell ref="Q27:Q28"/>
    <mergeCell ref="B28:I28"/>
    <mergeCell ref="J28:K28"/>
    <mergeCell ref="B36:I36"/>
    <mergeCell ref="J36:K36"/>
    <mergeCell ref="Q36:Q37"/>
    <mergeCell ref="B37:I37"/>
    <mergeCell ref="J37:K37"/>
    <mergeCell ref="B33:I33"/>
    <mergeCell ref="J33:K33"/>
    <mergeCell ref="Q33:Q34"/>
    <mergeCell ref="B34:I34"/>
    <mergeCell ref="J34:K34"/>
    <mergeCell ref="B42:I42"/>
    <mergeCell ref="J42:K42"/>
    <mergeCell ref="Q42:Q43"/>
    <mergeCell ref="B43:I43"/>
    <mergeCell ref="J43:K43"/>
    <mergeCell ref="B39:I39"/>
    <mergeCell ref="J39:K39"/>
    <mergeCell ref="Q39:Q40"/>
    <mergeCell ref="B40:I40"/>
    <mergeCell ref="J40:K40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</mergeCells>
  <conditionalFormatting sqref="P10:P13">
    <cfRule type="cellIs" dxfId="5" priority="2" stopIfTrue="1" operator="equal">
      <formula>0</formula>
    </cfRule>
  </conditionalFormatting>
  <conditionalFormatting sqref="P9">
    <cfRule type="cellIs" dxfId="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4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/>
  </sheetPr>
  <dimension ref="A1:T204"/>
  <sheetViews>
    <sheetView tabSelected="1" view="pageBreakPreview" zoomScaleSheetLayoutView="100" workbookViewId="0">
      <selection activeCell="R12" sqref="R12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25</v>
      </c>
      <c r="L1" s="91"/>
      <c r="M1" s="91"/>
      <c r="N1" s="91"/>
      <c r="O1" s="91" t="s">
        <v>20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189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192</v>
      </c>
      <c r="I6" s="105"/>
      <c r="J6" s="105"/>
      <c r="K6" s="106"/>
      <c r="L6" s="33">
        <v>0</v>
      </c>
      <c r="M6" s="34"/>
      <c r="N6" s="35">
        <v>0</v>
      </c>
      <c r="O6" s="36"/>
      <c r="P6" s="9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191</v>
      </c>
      <c r="I7" s="105"/>
      <c r="J7" s="105"/>
      <c r="K7" s="106"/>
      <c r="L7" s="33">
        <v>0</v>
      </c>
      <c r="M7" s="35">
        <v>3</v>
      </c>
      <c r="N7" s="34"/>
      <c r="O7" s="36"/>
      <c r="P7" s="98"/>
      <c r="Q7" s="37">
        <v>3</v>
      </c>
      <c r="R7" s="38">
        <v>2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190</v>
      </c>
      <c r="I13" s="101"/>
      <c r="J13" s="101"/>
      <c r="K13" s="102"/>
      <c r="L13" s="25"/>
      <c r="M13" s="26">
        <v>0</v>
      </c>
      <c r="N13" s="26">
        <v>0</v>
      </c>
      <c r="O13" s="27"/>
      <c r="P13" s="98"/>
      <c r="Q13" s="28">
        <v>2</v>
      </c>
      <c r="R13" s="29">
        <v>3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193</v>
      </c>
      <c r="I14" s="105"/>
      <c r="J14" s="105"/>
      <c r="K14" s="106"/>
      <c r="L14" s="33">
        <v>3</v>
      </c>
      <c r="M14" s="34"/>
      <c r="N14" s="35">
        <v>1</v>
      </c>
      <c r="O14" s="36"/>
      <c r="P14" s="9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194</v>
      </c>
      <c r="I15" s="105"/>
      <c r="J15" s="105"/>
      <c r="K15" s="106"/>
      <c r="L15" s="33">
        <v>3</v>
      </c>
      <c r="M15" s="35">
        <v>3</v>
      </c>
      <c r="N15" s="34"/>
      <c r="O15" s="36"/>
      <c r="P15" s="98"/>
      <c r="Q15" s="37">
        <v>4</v>
      </c>
      <c r="R15" s="38">
        <v>1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x14ac:dyDescent="0.3"/>
    <row r="19" spans="1:18" ht="18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22"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3" priority="36" stopIfTrue="1" operator="equal">
      <formula>0</formula>
    </cfRule>
  </conditionalFormatting>
  <conditionalFormatting sqref="Q5">
    <cfRule type="cellIs" dxfId="2" priority="35" stopIfTrue="1" operator="equal">
      <formula>0</formula>
    </cfRule>
  </conditionalFormatting>
  <conditionalFormatting sqref="Q14:Q16">
    <cfRule type="cellIs" dxfId="1" priority="34" stopIfTrue="1" operator="equal">
      <formula>0</formula>
    </cfRule>
  </conditionalFormatting>
  <conditionalFormatting sqref="Q13">
    <cfRule type="cellIs" dxfId="0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A1:T204"/>
  <sheetViews>
    <sheetView view="pageBreakPreview" zoomScaleSheetLayoutView="100" workbookViewId="0">
      <selection activeCell="R34" sqref="R34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16</v>
      </c>
      <c r="L1" s="91"/>
      <c r="M1" s="91"/>
      <c r="N1" s="91"/>
      <c r="O1" s="91" t="s">
        <v>20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58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63</v>
      </c>
      <c r="I6" s="105"/>
      <c r="J6" s="105"/>
      <c r="K6" s="106"/>
      <c r="L6" s="33">
        <v>1</v>
      </c>
      <c r="M6" s="34"/>
      <c r="N6" s="35">
        <v>3</v>
      </c>
      <c r="O6" s="36"/>
      <c r="P6" s="9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66</v>
      </c>
      <c r="I7" s="105"/>
      <c r="J7" s="105"/>
      <c r="K7" s="106"/>
      <c r="L7" s="33" t="s">
        <v>169</v>
      </c>
      <c r="M7" s="35" t="s">
        <v>169</v>
      </c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52</v>
      </c>
      <c r="I13" s="101"/>
      <c r="J13" s="101"/>
      <c r="K13" s="102"/>
      <c r="L13" s="25"/>
      <c r="M13" s="26">
        <v>2</v>
      </c>
      <c r="N13" s="26">
        <v>3</v>
      </c>
      <c r="O13" s="27"/>
      <c r="P13" s="98"/>
      <c r="Q13" s="28">
        <v>3</v>
      </c>
      <c r="R13" s="29">
        <v>2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61</v>
      </c>
      <c r="I14" s="105"/>
      <c r="J14" s="105"/>
      <c r="K14" s="106"/>
      <c r="L14" s="33">
        <v>3</v>
      </c>
      <c r="M14" s="34"/>
      <c r="N14" s="35">
        <v>3</v>
      </c>
      <c r="O14" s="36"/>
      <c r="P14" s="98"/>
      <c r="Q14" s="37">
        <v>4</v>
      </c>
      <c r="R14" s="38">
        <v>1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62</v>
      </c>
      <c r="I15" s="105"/>
      <c r="J15" s="105"/>
      <c r="K15" s="106"/>
      <c r="L15" s="33">
        <v>0</v>
      </c>
      <c r="M15" s="35">
        <v>0</v>
      </c>
      <c r="N15" s="34"/>
      <c r="O15" s="36"/>
      <c r="P15" s="9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thickBot="1" x14ac:dyDescent="0.35"/>
    <row r="19" spans="1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1:18" ht="18" customHeight="1" x14ac:dyDescent="0.3">
      <c r="B21" s="21" t="str">
        <f>IF(H24="BYE","X","2-4")</f>
        <v>2-4</v>
      </c>
      <c r="C21" s="94"/>
      <c r="D21" s="22"/>
      <c r="E21" s="23">
        <f>E20</f>
        <v>0</v>
      </c>
      <c r="F21" s="14"/>
      <c r="G21" s="24">
        <v>1</v>
      </c>
      <c r="H21" s="100" t="s">
        <v>59</v>
      </c>
      <c r="I21" s="101"/>
      <c r="J21" s="101"/>
      <c r="K21" s="102"/>
      <c r="L21" s="25"/>
      <c r="M21" s="26">
        <v>3</v>
      </c>
      <c r="N21" s="26">
        <v>3</v>
      </c>
      <c r="O21" s="27">
        <v>3</v>
      </c>
      <c r="P21" s="98"/>
      <c r="Q21" s="28">
        <v>6</v>
      </c>
      <c r="R21" s="29">
        <v>1</v>
      </c>
    </row>
    <row r="22" spans="1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60</v>
      </c>
      <c r="I22" s="105"/>
      <c r="J22" s="105"/>
      <c r="K22" s="106"/>
      <c r="L22" s="33">
        <v>0</v>
      </c>
      <c r="M22" s="34"/>
      <c r="N22" s="35">
        <v>3</v>
      </c>
      <c r="O22" s="36">
        <v>3</v>
      </c>
      <c r="P22" s="98"/>
      <c r="Q22" s="37">
        <v>5</v>
      </c>
      <c r="R22" s="38">
        <v>2</v>
      </c>
    </row>
    <row r="23" spans="1:18" ht="18" customHeight="1" x14ac:dyDescent="0.3">
      <c r="B23" s="39" t="str">
        <f>IF(H24="BYE","X","3-4")</f>
        <v>3-4</v>
      </c>
      <c r="C23" s="94"/>
      <c r="D23" s="22"/>
      <c r="E23" s="23">
        <f>E20</f>
        <v>0</v>
      </c>
      <c r="F23" s="14"/>
      <c r="G23" s="32">
        <v>3</v>
      </c>
      <c r="H23" s="104" t="s">
        <v>64</v>
      </c>
      <c r="I23" s="105"/>
      <c r="J23" s="105"/>
      <c r="K23" s="106"/>
      <c r="L23" s="33">
        <v>0</v>
      </c>
      <c r="M23" s="35">
        <v>0</v>
      </c>
      <c r="N23" s="34"/>
      <c r="O23" s="36">
        <v>3</v>
      </c>
      <c r="P23" s="98"/>
      <c r="Q23" s="37">
        <v>4</v>
      </c>
      <c r="R23" s="38">
        <v>3</v>
      </c>
    </row>
    <row r="24" spans="1:18" ht="18" customHeight="1" thickBot="1" x14ac:dyDescent="0.35">
      <c r="B24" s="40" t="str">
        <f>IF(H24="BYE","X","1-4")</f>
        <v>1-4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65</v>
      </c>
      <c r="I24" s="109"/>
      <c r="J24" s="109"/>
      <c r="K24" s="110"/>
      <c r="L24" s="42">
        <v>0</v>
      </c>
      <c r="M24" s="43">
        <v>0</v>
      </c>
      <c r="N24" s="43">
        <v>0</v>
      </c>
      <c r="O24" s="44"/>
      <c r="P24" s="99"/>
      <c r="Q24" s="45">
        <v>3</v>
      </c>
      <c r="R24" s="46">
        <v>4</v>
      </c>
    </row>
    <row r="25" spans="1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8" ht="18" customHeight="1" x14ac:dyDescent="0.3"/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/>
    <row r="196" spans="1:18" ht="18" customHeight="1" x14ac:dyDescent="0.3"/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31"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21" priority="36" stopIfTrue="1" operator="equal">
      <formula>0</formula>
    </cfRule>
  </conditionalFormatting>
  <conditionalFormatting sqref="Q5">
    <cfRule type="cellIs" dxfId="120" priority="35" stopIfTrue="1" operator="equal">
      <formula>0</formula>
    </cfRule>
  </conditionalFormatting>
  <conditionalFormatting sqref="Q14:Q16">
    <cfRule type="cellIs" dxfId="119" priority="34" stopIfTrue="1" operator="equal">
      <formula>0</formula>
    </cfRule>
  </conditionalFormatting>
  <conditionalFormatting sqref="Q13">
    <cfRule type="cellIs" dxfId="118" priority="33" stopIfTrue="1" operator="equal">
      <formula>0</formula>
    </cfRule>
  </conditionalFormatting>
  <conditionalFormatting sqref="Q22:Q24">
    <cfRule type="cellIs" dxfId="117" priority="32" stopIfTrue="1" operator="equal">
      <formula>0</formula>
    </cfRule>
  </conditionalFormatting>
  <conditionalFormatting sqref="Q21">
    <cfRule type="cellIs" dxfId="116" priority="3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/>
  </sheetPr>
  <dimension ref="A1:T204"/>
  <sheetViews>
    <sheetView view="pageBreakPreview" zoomScaleSheetLayoutView="100" workbookViewId="0">
      <selection activeCell="H14" sqref="H14:K14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18</v>
      </c>
      <c r="L1" s="91"/>
      <c r="M1" s="91"/>
      <c r="N1" s="91"/>
      <c r="O1" s="91" t="s">
        <v>20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67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59</v>
      </c>
      <c r="I6" s="105"/>
      <c r="J6" s="105"/>
      <c r="K6" s="106"/>
      <c r="L6" s="33">
        <v>0</v>
      </c>
      <c r="M6" s="34"/>
      <c r="N6" s="35">
        <v>3</v>
      </c>
      <c r="O6" s="36"/>
      <c r="P6" s="9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63</v>
      </c>
      <c r="I7" s="105"/>
      <c r="J7" s="105"/>
      <c r="K7" s="106"/>
      <c r="L7" s="33">
        <v>0</v>
      </c>
      <c r="M7" s="35">
        <v>0</v>
      </c>
      <c r="N7" s="34"/>
      <c r="O7" s="36"/>
      <c r="P7" s="9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4"/>
      <c r="D13" s="22"/>
      <c r="E13" s="23">
        <f>E12</f>
        <v>0</v>
      </c>
      <c r="F13" s="14"/>
      <c r="G13" s="24">
        <v>1</v>
      </c>
      <c r="H13" s="100" t="s">
        <v>68</v>
      </c>
      <c r="I13" s="101"/>
      <c r="J13" s="101"/>
      <c r="K13" s="102"/>
      <c r="L13" s="25"/>
      <c r="M13" s="26">
        <v>3</v>
      </c>
      <c r="N13" s="26">
        <v>3</v>
      </c>
      <c r="O13" s="27">
        <v>3</v>
      </c>
      <c r="P13" s="98"/>
      <c r="Q13" s="28">
        <v>6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69</v>
      </c>
      <c r="I14" s="105"/>
      <c r="J14" s="105"/>
      <c r="K14" s="106"/>
      <c r="L14" s="33">
        <v>1</v>
      </c>
      <c r="M14" s="34"/>
      <c r="N14" s="35">
        <v>3</v>
      </c>
      <c r="O14" s="36">
        <v>3</v>
      </c>
      <c r="P14" s="98"/>
      <c r="Q14" s="37">
        <v>5</v>
      </c>
      <c r="R14" s="38">
        <v>2</v>
      </c>
    </row>
    <row r="15" spans="1:20" ht="18" customHeight="1" x14ac:dyDescent="0.3">
      <c r="B15" s="39" t="str">
        <f>IF(H16="BYE","X","3-4")</f>
        <v>3-4</v>
      </c>
      <c r="C15" s="94"/>
      <c r="D15" s="22"/>
      <c r="E15" s="23">
        <f>E12</f>
        <v>0</v>
      </c>
      <c r="F15" s="14"/>
      <c r="G15" s="32">
        <v>3</v>
      </c>
      <c r="H15" s="104" t="s">
        <v>61</v>
      </c>
      <c r="I15" s="105"/>
      <c r="J15" s="105"/>
      <c r="K15" s="106"/>
      <c r="L15" s="33">
        <v>0</v>
      </c>
      <c r="M15" s="35">
        <v>0</v>
      </c>
      <c r="N15" s="34"/>
      <c r="O15" s="36">
        <v>3</v>
      </c>
      <c r="P15" s="98"/>
      <c r="Q15" s="37">
        <v>4</v>
      </c>
      <c r="R15" s="38">
        <v>3</v>
      </c>
    </row>
    <row r="16" spans="1:20" ht="18" customHeight="1" thickBot="1" x14ac:dyDescent="0.35">
      <c r="B16" s="40" t="str">
        <f>IF(H16="BYE","X","1-4")</f>
        <v>1-4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70</v>
      </c>
      <c r="I16" s="109"/>
      <c r="J16" s="109"/>
      <c r="K16" s="110"/>
      <c r="L16" s="42" t="s">
        <v>169</v>
      </c>
      <c r="M16" s="43" t="s">
        <v>169</v>
      </c>
      <c r="N16" s="43" t="s">
        <v>169</v>
      </c>
      <c r="O16" s="44"/>
      <c r="P16" s="99"/>
      <c r="Q16" s="45"/>
      <c r="R16" s="46"/>
    </row>
    <row r="17" spans="1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8" ht="18" customHeight="1" x14ac:dyDescent="0.3"/>
    <row r="19" spans="1:18" ht="18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/>
    <row r="196" spans="1:18" ht="18" customHeight="1" x14ac:dyDescent="0.3"/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22"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15" priority="36" stopIfTrue="1" operator="equal">
      <formula>0</formula>
    </cfRule>
  </conditionalFormatting>
  <conditionalFormatting sqref="Q5">
    <cfRule type="cellIs" dxfId="114" priority="35" stopIfTrue="1" operator="equal">
      <formula>0</formula>
    </cfRule>
  </conditionalFormatting>
  <conditionalFormatting sqref="Q14:Q16">
    <cfRule type="cellIs" dxfId="113" priority="34" stopIfTrue="1" operator="equal">
      <formula>0</formula>
    </cfRule>
  </conditionalFormatting>
  <conditionalFormatting sqref="Q13">
    <cfRule type="cellIs" dxfId="112" priority="33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/>
  </sheetPr>
  <dimension ref="A1:T204"/>
  <sheetViews>
    <sheetView view="pageBreakPreview" zoomScaleSheetLayoutView="100" workbookViewId="0">
      <selection activeCell="R8" sqref="R8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19</v>
      </c>
      <c r="L1" s="91"/>
      <c r="M1" s="91"/>
      <c r="N1" s="91"/>
      <c r="O1" s="91" t="s">
        <v>20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4"/>
      <c r="D5" s="22"/>
      <c r="E5" s="23">
        <f>E4</f>
        <v>0</v>
      </c>
      <c r="F5" s="14"/>
      <c r="G5" s="24">
        <v>1</v>
      </c>
      <c r="H5" s="100" t="s">
        <v>67</v>
      </c>
      <c r="I5" s="101"/>
      <c r="J5" s="101"/>
      <c r="K5" s="102"/>
      <c r="L5" s="25"/>
      <c r="M5" s="26">
        <v>3</v>
      </c>
      <c r="N5" s="26">
        <v>3</v>
      </c>
      <c r="O5" s="27">
        <v>3</v>
      </c>
      <c r="P5" s="98"/>
      <c r="Q5" s="28">
        <v>6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71</v>
      </c>
      <c r="I6" s="105"/>
      <c r="J6" s="105"/>
      <c r="K6" s="106"/>
      <c r="L6" s="33">
        <v>0</v>
      </c>
      <c r="M6" s="34"/>
      <c r="N6" s="35">
        <v>3</v>
      </c>
      <c r="O6" s="36">
        <v>0</v>
      </c>
      <c r="P6" s="98"/>
      <c r="Q6" s="37">
        <v>4</v>
      </c>
      <c r="R6" s="38">
        <v>3</v>
      </c>
    </row>
    <row r="7" spans="1:20" ht="18" customHeight="1" x14ac:dyDescent="0.3">
      <c r="B7" s="39" t="str">
        <f>IF(H8="BYE","X","3-4")</f>
        <v>3-4</v>
      </c>
      <c r="C7" s="94"/>
      <c r="D7" s="22"/>
      <c r="E7" s="23">
        <f>E4</f>
        <v>0</v>
      </c>
      <c r="F7" s="14"/>
      <c r="G7" s="32">
        <v>3</v>
      </c>
      <c r="H7" s="104" t="s">
        <v>70</v>
      </c>
      <c r="I7" s="105"/>
      <c r="J7" s="105"/>
      <c r="K7" s="106"/>
      <c r="L7" s="33" t="s">
        <v>169</v>
      </c>
      <c r="M7" s="35" t="s">
        <v>169</v>
      </c>
      <c r="N7" s="34"/>
      <c r="O7" s="36" t="s">
        <v>169</v>
      </c>
      <c r="P7" s="98"/>
      <c r="Q7" s="37"/>
      <c r="R7" s="38"/>
    </row>
    <row r="8" spans="1:20" ht="18" customHeight="1" thickBot="1" x14ac:dyDescent="0.35">
      <c r="B8" s="40" t="str">
        <f>IF(H8="BYE","X","1-4")</f>
        <v>1-4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68</v>
      </c>
      <c r="I8" s="109"/>
      <c r="J8" s="109"/>
      <c r="K8" s="110"/>
      <c r="L8" s="42">
        <v>0</v>
      </c>
      <c r="M8" s="43">
        <v>3</v>
      </c>
      <c r="N8" s="43">
        <v>3</v>
      </c>
      <c r="O8" s="44"/>
      <c r="P8" s="99"/>
      <c r="Q8" s="45">
        <v>5</v>
      </c>
      <c r="R8" s="46">
        <v>2</v>
      </c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x14ac:dyDescent="0.3"/>
    <row r="11" spans="1:20" ht="18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20" ht="18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20" ht="18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20" ht="18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8" customHeigh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20" ht="18" customHeigh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8" customHeigh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8" customHeigh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8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" customHeigh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8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8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8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8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/>
    <row r="174" spans="1:18" ht="18" customHeight="1" x14ac:dyDescent="0.3"/>
    <row r="175" spans="1:18" ht="18" customHeight="1" x14ac:dyDescent="0.3"/>
    <row r="176" spans="1:18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3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11" priority="36" stopIfTrue="1" operator="equal">
      <formula>0</formula>
    </cfRule>
  </conditionalFormatting>
  <conditionalFormatting sqref="Q5">
    <cfRule type="cellIs" dxfId="110" priority="3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/>
  </sheetPr>
  <dimension ref="A1:T204"/>
  <sheetViews>
    <sheetView view="pageBreakPreview" topLeftCell="A24" zoomScaleSheetLayoutView="100" workbookViewId="0">
      <selection activeCell="R11" sqref="R11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14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72</v>
      </c>
      <c r="I5" s="101"/>
      <c r="J5" s="101"/>
      <c r="K5" s="102"/>
      <c r="L5" s="25"/>
      <c r="M5" s="26">
        <v>3</v>
      </c>
      <c r="N5" s="26">
        <v>0</v>
      </c>
      <c r="O5" s="27"/>
      <c r="P5" s="98"/>
      <c r="Q5" s="28">
        <v>3</v>
      </c>
      <c r="R5" s="29">
        <v>2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80</v>
      </c>
      <c r="I6" s="105"/>
      <c r="J6" s="105"/>
      <c r="K6" s="106"/>
      <c r="L6" s="33">
        <v>0</v>
      </c>
      <c r="M6" s="34"/>
      <c r="N6" s="35">
        <v>0</v>
      </c>
      <c r="O6" s="36"/>
      <c r="P6" s="98"/>
      <c r="Q6" s="37">
        <v>2</v>
      </c>
      <c r="R6" s="38">
        <v>3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81</v>
      </c>
      <c r="I7" s="105"/>
      <c r="J7" s="105"/>
      <c r="K7" s="106"/>
      <c r="L7" s="33">
        <v>3</v>
      </c>
      <c r="M7" s="35">
        <v>3</v>
      </c>
      <c r="N7" s="34"/>
      <c r="O7" s="36"/>
      <c r="P7" s="98"/>
      <c r="Q7" s="37">
        <v>4</v>
      </c>
      <c r="R7" s="38">
        <v>1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73</v>
      </c>
      <c r="I13" s="101"/>
      <c r="J13" s="101"/>
      <c r="K13" s="102"/>
      <c r="L13" s="25"/>
      <c r="M13" s="26">
        <v>3</v>
      </c>
      <c r="N13" s="26">
        <v>3</v>
      </c>
      <c r="O13" s="27"/>
      <c r="P13" s="98"/>
      <c r="Q13" s="28">
        <v>4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82</v>
      </c>
      <c r="I14" s="105"/>
      <c r="J14" s="105"/>
      <c r="K14" s="106"/>
      <c r="L14" s="33">
        <v>1</v>
      </c>
      <c r="M14" s="34"/>
      <c r="N14" s="35">
        <v>3</v>
      </c>
      <c r="O14" s="36"/>
      <c r="P14" s="9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85</v>
      </c>
      <c r="I15" s="105"/>
      <c r="J15" s="105"/>
      <c r="K15" s="106"/>
      <c r="L15" s="33">
        <v>1</v>
      </c>
      <c r="M15" s="35">
        <v>0</v>
      </c>
      <c r="N15" s="34"/>
      <c r="O15" s="36"/>
      <c r="P15" s="9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74</v>
      </c>
      <c r="I21" s="101"/>
      <c r="J21" s="101"/>
      <c r="K21" s="102"/>
      <c r="L21" s="25"/>
      <c r="M21" s="26">
        <v>3</v>
      </c>
      <c r="N21" s="26">
        <v>2</v>
      </c>
      <c r="O21" s="27"/>
      <c r="P21" s="98"/>
      <c r="Q21" s="28">
        <v>3</v>
      </c>
      <c r="R21" s="29">
        <v>2</v>
      </c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79</v>
      </c>
      <c r="I22" s="105"/>
      <c r="J22" s="105"/>
      <c r="K22" s="106"/>
      <c r="L22" s="33">
        <v>0</v>
      </c>
      <c r="M22" s="34"/>
      <c r="N22" s="35">
        <v>0</v>
      </c>
      <c r="O22" s="36"/>
      <c r="P22" s="98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84</v>
      </c>
      <c r="I23" s="105"/>
      <c r="J23" s="105"/>
      <c r="K23" s="106"/>
      <c r="L23" s="33">
        <v>3</v>
      </c>
      <c r="M23" s="35">
        <v>3</v>
      </c>
      <c r="N23" s="34"/>
      <c r="O23" s="36"/>
      <c r="P23" s="98"/>
      <c r="Q23" s="37">
        <v>4</v>
      </c>
      <c r="R23" s="38">
        <v>1</v>
      </c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 t="s">
        <v>53</v>
      </c>
      <c r="I29" s="101"/>
      <c r="J29" s="101"/>
      <c r="K29" s="102"/>
      <c r="L29" s="25"/>
      <c r="M29" s="26">
        <v>3</v>
      </c>
      <c r="N29" s="26">
        <v>3</v>
      </c>
      <c r="O29" s="27"/>
      <c r="P29" s="98"/>
      <c r="Q29" s="28">
        <v>4</v>
      </c>
      <c r="R29" s="29">
        <v>1</v>
      </c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 t="s">
        <v>78</v>
      </c>
      <c r="I30" s="105"/>
      <c r="J30" s="105"/>
      <c r="K30" s="106"/>
      <c r="L30" s="33" t="s">
        <v>167</v>
      </c>
      <c r="M30" s="34"/>
      <c r="N30" s="35" t="s">
        <v>167</v>
      </c>
      <c r="O30" s="36"/>
      <c r="P30" s="98"/>
      <c r="Q30" s="37"/>
      <c r="R30" s="38"/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 t="s">
        <v>83</v>
      </c>
      <c r="I31" s="105"/>
      <c r="J31" s="105"/>
      <c r="K31" s="106"/>
      <c r="L31" s="33">
        <v>0</v>
      </c>
      <c r="M31" s="35">
        <v>3</v>
      </c>
      <c r="N31" s="34"/>
      <c r="O31" s="36"/>
      <c r="P31" s="98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15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1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 x14ac:dyDescent="0.35"/>
    <row r="35" spans="1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1:18" ht="18" customHeight="1" x14ac:dyDescent="0.3">
      <c r="B37" s="21" t="str">
        <f>IF(H40="BYE","X","2-4")</f>
        <v>X</v>
      </c>
      <c r="C37" s="94"/>
      <c r="D37" s="22"/>
      <c r="E37" s="23">
        <f>E36</f>
        <v>0</v>
      </c>
      <c r="F37" s="14"/>
      <c r="G37" s="24">
        <v>1</v>
      </c>
      <c r="H37" s="100" t="s">
        <v>75</v>
      </c>
      <c r="I37" s="101"/>
      <c r="J37" s="101"/>
      <c r="K37" s="102"/>
      <c r="L37" s="25"/>
      <c r="M37" s="26">
        <v>3</v>
      </c>
      <c r="N37" s="26">
        <v>3</v>
      </c>
      <c r="O37" s="27"/>
      <c r="P37" s="98"/>
      <c r="Q37" s="28">
        <v>4</v>
      </c>
      <c r="R37" s="29">
        <v>1</v>
      </c>
    </row>
    <row r="38" spans="1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 t="s">
        <v>76</v>
      </c>
      <c r="I38" s="105"/>
      <c r="J38" s="105"/>
      <c r="K38" s="106"/>
      <c r="L38" s="33">
        <v>0</v>
      </c>
      <c r="M38" s="34"/>
      <c r="N38" s="35">
        <v>3</v>
      </c>
      <c r="O38" s="36"/>
      <c r="P38" s="98"/>
      <c r="Q38" s="37">
        <v>3</v>
      </c>
      <c r="R38" s="38">
        <v>2</v>
      </c>
    </row>
    <row r="39" spans="1:18" ht="18" customHeight="1" x14ac:dyDescent="0.3">
      <c r="B39" s="39" t="str">
        <f>IF(H40="BYE","X","3-4")</f>
        <v>X</v>
      </c>
      <c r="C39" s="94"/>
      <c r="D39" s="22"/>
      <c r="E39" s="23">
        <f>E36</f>
        <v>0</v>
      </c>
      <c r="F39" s="14"/>
      <c r="G39" s="32">
        <v>3</v>
      </c>
      <c r="H39" s="104" t="s">
        <v>77</v>
      </c>
      <c r="I39" s="105"/>
      <c r="J39" s="105"/>
      <c r="K39" s="106"/>
      <c r="L39" s="33">
        <v>0</v>
      </c>
      <c r="M39" s="35">
        <v>1</v>
      </c>
      <c r="N39" s="34"/>
      <c r="O39" s="36"/>
      <c r="P39" s="98"/>
      <c r="Q39" s="37">
        <v>2</v>
      </c>
      <c r="R39" s="38">
        <v>3</v>
      </c>
    </row>
    <row r="40" spans="1:18" ht="18" customHeight="1" thickBot="1" x14ac:dyDescent="0.35">
      <c r="B40" s="40" t="str">
        <f>IF(H40="BYE","X","1-4")</f>
        <v>X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15</v>
      </c>
      <c r="I40" s="109"/>
      <c r="J40" s="109"/>
      <c r="K40" s="110"/>
      <c r="L40" s="42"/>
      <c r="M40" s="43"/>
      <c r="N40" s="43"/>
      <c r="O40" s="44"/>
      <c r="P40" s="99"/>
      <c r="Q40" s="45"/>
      <c r="R40" s="46"/>
    </row>
    <row r="41" spans="1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 x14ac:dyDescent="0.3"/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49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109" priority="36" stopIfTrue="1" operator="equal">
      <formula>0</formula>
    </cfRule>
  </conditionalFormatting>
  <conditionalFormatting sqref="Q5">
    <cfRule type="cellIs" dxfId="108" priority="35" stopIfTrue="1" operator="equal">
      <formula>0</formula>
    </cfRule>
  </conditionalFormatting>
  <conditionalFormatting sqref="Q14:Q16">
    <cfRule type="cellIs" dxfId="107" priority="34" stopIfTrue="1" operator="equal">
      <formula>0</formula>
    </cfRule>
  </conditionalFormatting>
  <conditionalFormatting sqref="Q13">
    <cfRule type="cellIs" dxfId="106" priority="33" stopIfTrue="1" operator="equal">
      <formula>0</formula>
    </cfRule>
  </conditionalFormatting>
  <conditionalFormatting sqref="Q22:Q24">
    <cfRule type="cellIs" dxfId="105" priority="32" stopIfTrue="1" operator="equal">
      <formula>0</formula>
    </cfRule>
  </conditionalFormatting>
  <conditionalFormatting sqref="Q21">
    <cfRule type="cellIs" dxfId="104" priority="31" stopIfTrue="1" operator="equal">
      <formula>0</formula>
    </cfRule>
  </conditionalFormatting>
  <conditionalFormatting sqref="Q30:Q32">
    <cfRule type="cellIs" dxfId="103" priority="30" stopIfTrue="1" operator="equal">
      <formula>0</formula>
    </cfRule>
  </conditionalFormatting>
  <conditionalFormatting sqref="Q29">
    <cfRule type="cellIs" dxfId="102" priority="29" stopIfTrue="1" operator="equal">
      <formula>0</formula>
    </cfRule>
  </conditionalFormatting>
  <conditionalFormatting sqref="Q38:Q40">
    <cfRule type="cellIs" dxfId="101" priority="28" stopIfTrue="1" operator="equal">
      <formula>0</formula>
    </cfRule>
  </conditionalFormatting>
  <conditionalFormatting sqref="Q37">
    <cfRule type="cellIs" dxfId="100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/>
  </sheetPr>
  <dimension ref="A1:T204"/>
  <sheetViews>
    <sheetView view="pageBreakPreview" zoomScaleSheetLayoutView="100" workbookViewId="0">
      <selection activeCell="R19" sqref="R19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17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86</v>
      </c>
      <c r="I5" s="101"/>
      <c r="J5" s="101"/>
      <c r="K5" s="102"/>
      <c r="L5" s="25"/>
      <c r="M5" s="26">
        <v>0</v>
      </c>
      <c r="N5" s="26">
        <v>3</v>
      </c>
      <c r="O5" s="27"/>
      <c r="P5" s="98"/>
      <c r="Q5" s="28">
        <v>3</v>
      </c>
      <c r="R5" s="29">
        <v>2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95</v>
      </c>
      <c r="I6" s="105"/>
      <c r="J6" s="105"/>
      <c r="K6" s="106"/>
      <c r="L6" s="33">
        <v>3</v>
      </c>
      <c r="M6" s="34"/>
      <c r="N6" s="35">
        <v>3</v>
      </c>
      <c r="O6" s="36"/>
      <c r="P6" s="98"/>
      <c r="Q6" s="37">
        <v>4</v>
      </c>
      <c r="R6" s="38">
        <v>1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168</v>
      </c>
      <c r="I7" s="105"/>
      <c r="J7" s="105"/>
      <c r="K7" s="106"/>
      <c r="L7" s="33">
        <v>0</v>
      </c>
      <c r="M7" s="35">
        <v>0</v>
      </c>
      <c r="N7" s="34"/>
      <c r="O7" s="36"/>
      <c r="P7" s="9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87</v>
      </c>
      <c r="I13" s="101"/>
      <c r="J13" s="101"/>
      <c r="K13" s="102"/>
      <c r="L13" s="25"/>
      <c r="M13" s="26">
        <v>3</v>
      </c>
      <c r="N13" s="26">
        <v>3</v>
      </c>
      <c r="O13" s="27"/>
      <c r="P13" s="98"/>
      <c r="Q13" s="28">
        <v>4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94</v>
      </c>
      <c r="I14" s="105"/>
      <c r="J14" s="105"/>
      <c r="K14" s="106"/>
      <c r="L14" s="33">
        <v>2</v>
      </c>
      <c r="M14" s="34"/>
      <c r="N14" s="35">
        <v>3</v>
      </c>
      <c r="O14" s="36"/>
      <c r="P14" s="9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99</v>
      </c>
      <c r="I15" s="105"/>
      <c r="J15" s="105"/>
      <c r="K15" s="106"/>
      <c r="L15" s="33">
        <v>0</v>
      </c>
      <c r="M15" s="35">
        <v>0</v>
      </c>
      <c r="N15" s="34"/>
      <c r="O15" s="36"/>
      <c r="P15" s="9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88</v>
      </c>
      <c r="I21" s="101"/>
      <c r="J21" s="101"/>
      <c r="K21" s="102"/>
      <c r="L21" s="25"/>
      <c r="M21" s="26">
        <v>3</v>
      </c>
      <c r="N21" s="26">
        <v>3</v>
      </c>
      <c r="O21" s="27"/>
      <c r="P21" s="98"/>
      <c r="Q21" s="28">
        <v>4</v>
      </c>
      <c r="R21" s="29">
        <v>1</v>
      </c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93</v>
      </c>
      <c r="I22" s="105"/>
      <c r="J22" s="105"/>
      <c r="K22" s="106"/>
      <c r="L22" s="33">
        <v>0</v>
      </c>
      <c r="M22" s="34"/>
      <c r="N22" s="35">
        <v>3</v>
      </c>
      <c r="O22" s="36"/>
      <c r="P22" s="9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96</v>
      </c>
      <c r="I23" s="105"/>
      <c r="J23" s="105"/>
      <c r="K23" s="106"/>
      <c r="L23" s="33">
        <v>0</v>
      </c>
      <c r="M23" s="35">
        <v>0</v>
      </c>
      <c r="N23" s="34"/>
      <c r="O23" s="36"/>
      <c r="P23" s="98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 t="s">
        <v>89</v>
      </c>
      <c r="I29" s="101"/>
      <c r="J29" s="101"/>
      <c r="K29" s="102"/>
      <c r="L29" s="25"/>
      <c r="M29" s="26">
        <v>3</v>
      </c>
      <c r="N29" s="26">
        <v>3</v>
      </c>
      <c r="O29" s="27"/>
      <c r="P29" s="98"/>
      <c r="Q29" s="28">
        <v>4</v>
      </c>
      <c r="R29" s="29">
        <v>1</v>
      </c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 t="s">
        <v>92</v>
      </c>
      <c r="I30" s="105"/>
      <c r="J30" s="105"/>
      <c r="K30" s="106"/>
      <c r="L30" s="33">
        <v>0</v>
      </c>
      <c r="M30" s="34"/>
      <c r="N30" s="35">
        <v>3</v>
      </c>
      <c r="O30" s="36"/>
      <c r="P30" s="98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 t="s">
        <v>97</v>
      </c>
      <c r="I31" s="105"/>
      <c r="J31" s="105"/>
      <c r="K31" s="106"/>
      <c r="L31" s="33">
        <v>2</v>
      </c>
      <c r="M31" s="35">
        <v>0</v>
      </c>
      <c r="N31" s="34"/>
      <c r="O31" s="36"/>
      <c r="P31" s="98"/>
      <c r="Q31" s="37">
        <v>2</v>
      </c>
      <c r="R31" s="38">
        <v>3</v>
      </c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15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1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 x14ac:dyDescent="0.35"/>
    <row r="35" spans="1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1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 t="s">
        <v>90</v>
      </c>
      <c r="I37" s="101"/>
      <c r="J37" s="101"/>
      <c r="K37" s="102"/>
      <c r="L37" s="25"/>
      <c r="M37" s="26">
        <v>3</v>
      </c>
      <c r="N37" s="26">
        <v>3</v>
      </c>
      <c r="O37" s="27">
        <v>3</v>
      </c>
      <c r="P37" s="98"/>
      <c r="Q37" s="28">
        <v>6</v>
      </c>
      <c r="R37" s="29">
        <v>1</v>
      </c>
    </row>
    <row r="38" spans="1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 t="s">
        <v>91</v>
      </c>
      <c r="I38" s="105"/>
      <c r="J38" s="105"/>
      <c r="K38" s="106"/>
      <c r="L38" s="33" t="s">
        <v>169</v>
      </c>
      <c r="M38" s="34"/>
      <c r="N38" s="35" t="s">
        <v>169</v>
      </c>
      <c r="O38" s="36" t="s">
        <v>169</v>
      </c>
      <c r="P38" s="98"/>
      <c r="Q38" s="37"/>
      <c r="R38" s="38"/>
    </row>
    <row r="39" spans="1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 t="s">
        <v>98</v>
      </c>
      <c r="I39" s="105"/>
      <c r="J39" s="105"/>
      <c r="K39" s="106"/>
      <c r="L39" s="33">
        <v>0</v>
      </c>
      <c r="M39" s="35">
        <v>3</v>
      </c>
      <c r="N39" s="34"/>
      <c r="O39" s="36">
        <v>3</v>
      </c>
      <c r="P39" s="98"/>
      <c r="Q39" s="37">
        <v>5</v>
      </c>
      <c r="R39" s="38">
        <v>2</v>
      </c>
    </row>
    <row r="40" spans="1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121</v>
      </c>
      <c r="I40" s="109"/>
      <c r="J40" s="109"/>
      <c r="K40" s="110"/>
      <c r="L40" s="42">
        <v>0</v>
      </c>
      <c r="M40" s="43">
        <v>3</v>
      </c>
      <c r="N40" s="43">
        <v>0</v>
      </c>
      <c r="O40" s="44"/>
      <c r="P40" s="99"/>
      <c r="Q40" s="45">
        <v>4</v>
      </c>
      <c r="R40" s="46">
        <v>3</v>
      </c>
    </row>
    <row r="41" spans="1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 x14ac:dyDescent="0.3"/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/>
    <row r="196" spans="1:18" ht="18" customHeight="1" x14ac:dyDescent="0.3"/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49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99" priority="36" stopIfTrue="1" operator="equal">
      <formula>0</formula>
    </cfRule>
  </conditionalFormatting>
  <conditionalFormatting sqref="Q5">
    <cfRule type="cellIs" dxfId="98" priority="35" stopIfTrue="1" operator="equal">
      <formula>0</formula>
    </cfRule>
  </conditionalFormatting>
  <conditionalFormatting sqref="Q14:Q16">
    <cfRule type="cellIs" dxfId="97" priority="34" stopIfTrue="1" operator="equal">
      <formula>0</formula>
    </cfRule>
  </conditionalFormatting>
  <conditionalFormatting sqref="Q13">
    <cfRule type="cellIs" dxfId="96" priority="33" stopIfTrue="1" operator="equal">
      <formula>0</formula>
    </cfRule>
  </conditionalFormatting>
  <conditionalFormatting sqref="Q22:Q24">
    <cfRule type="cellIs" dxfId="95" priority="32" stopIfTrue="1" operator="equal">
      <formula>0</formula>
    </cfRule>
  </conditionalFormatting>
  <conditionalFormatting sqref="Q21">
    <cfRule type="cellIs" dxfId="94" priority="31" stopIfTrue="1" operator="equal">
      <formula>0</formula>
    </cfRule>
  </conditionalFormatting>
  <conditionalFormatting sqref="Q30:Q32">
    <cfRule type="cellIs" dxfId="93" priority="30" stopIfTrue="1" operator="equal">
      <formula>0</formula>
    </cfRule>
  </conditionalFormatting>
  <conditionalFormatting sqref="Q29">
    <cfRule type="cellIs" dxfId="92" priority="29" stopIfTrue="1" operator="equal">
      <formula>0</formula>
    </cfRule>
  </conditionalFormatting>
  <conditionalFormatting sqref="Q38:Q40">
    <cfRule type="cellIs" dxfId="91" priority="28" stopIfTrue="1" operator="equal">
      <formula>0</formula>
    </cfRule>
  </conditionalFormatting>
  <conditionalFormatting sqref="Q37">
    <cfRule type="cellIs" dxfId="90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/>
  </sheetPr>
  <dimension ref="A1:T204"/>
  <sheetViews>
    <sheetView view="pageBreakPreview" topLeftCell="A38" zoomScaleSheetLayoutView="100" workbookViewId="0">
      <selection activeCell="K36" sqref="K36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16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100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98</v>
      </c>
      <c r="I6" s="105"/>
      <c r="J6" s="105"/>
      <c r="K6" s="106"/>
      <c r="L6" s="33">
        <v>0</v>
      </c>
      <c r="M6" s="34"/>
      <c r="N6" s="35">
        <v>3</v>
      </c>
      <c r="O6" s="36"/>
      <c r="P6" s="9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108</v>
      </c>
      <c r="I7" s="105"/>
      <c r="J7" s="105"/>
      <c r="K7" s="106"/>
      <c r="L7" s="33">
        <v>0</v>
      </c>
      <c r="M7" s="35">
        <v>0</v>
      </c>
      <c r="N7" s="34"/>
      <c r="O7" s="36"/>
      <c r="P7" s="98"/>
      <c r="Q7" s="37">
        <v>2</v>
      </c>
      <c r="R7" s="38">
        <v>3</v>
      </c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92</v>
      </c>
      <c r="I13" s="101"/>
      <c r="J13" s="101"/>
      <c r="K13" s="102"/>
      <c r="L13" s="25"/>
      <c r="M13" s="26">
        <v>3</v>
      </c>
      <c r="N13" s="26">
        <v>0</v>
      </c>
      <c r="O13" s="27"/>
      <c r="P13" s="98"/>
      <c r="Q13" s="28">
        <v>3</v>
      </c>
      <c r="R13" s="29">
        <v>2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97</v>
      </c>
      <c r="I14" s="105"/>
      <c r="J14" s="105"/>
      <c r="K14" s="106"/>
      <c r="L14" s="33">
        <v>0</v>
      </c>
      <c r="M14" s="34"/>
      <c r="N14" s="35">
        <v>2</v>
      </c>
      <c r="O14" s="36"/>
      <c r="P14" s="98"/>
      <c r="Q14" s="37">
        <v>2</v>
      </c>
      <c r="R14" s="38">
        <v>3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113</v>
      </c>
      <c r="I15" s="105"/>
      <c r="J15" s="105"/>
      <c r="K15" s="106"/>
      <c r="L15" s="33">
        <v>3</v>
      </c>
      <c r="M15" s="35">
        <v>3</v>
      </c>
      <c r="N15" s="34"/>
      <c r="O15" s="36"/>
      <c r="P15" s="98"/>
      <c r="Q15" s="37">
        <v>4</v>
      </c>
      <c r="R15" s="38">
        <v>1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101</v>
      </c>
      <c r="I21" s="101"/>
      <c r="J21" s="101"/>
      <c r="K21" s="102"/>
      <c r="L21" s="25"/>
      <c r="M21" s="26">
        <v>3</v>
      </c>
      <c r="N21" s="26">
        <v>3</v>
      </c>
      <c r="O21" s="27"/>
      <c r="P21" s="98"/>
      <c r="Q21" s="28">
        <v>4</v>
      </c>
      <c r="R21" s="29">
        <v>1</v>
      </c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95</v>
      </c>
      <c r="I22" s="105"/>
      <c r="J22" s="105"/>
      <c r="K22" s="106"/>
      <c r="L22" s="33">
        <v>0</v>
      </c>
      <c r="M22" s="34"/>
      <c r="N22" s="35">
        <v>3</v>
      </c>
      <c r="O22" s="36"/>
      <c r="P22" s="9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110</v>
      </c>
      <c r="I23" s="105"/>
      <c r="J23" s="105"/>
      <c r="K23" s="106"/>
      <c r="L23" s="33">
        <v>0</v>
      </c>
      <c r="M23" s="35">
        <v>0</v>
      </c>
      <c r="N23" s="34"/>
      <c r="O23" s="36"/>
      <c r="P23" s="98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 t="s">
        <v>102</v>
      </c>
      <c r="I29" s="101"/>
      <c r="J29" s="101"/>
      <c r="K29" s="102"/>
      <c r="L29" s="25"/>
      <c r="M29" s="26">
        <v>3</v>
      </c>
      <c r="N29" s="26">
        <v>3</v>
      </c>
      <c r="O29" s="27"/>
      <c r="P29" s="98"/>
      <c r="Q29" s="28">
        <v>4</v>
      </c>
      <c r="R29" s="29">
        <v>1</v>
      </c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 t="s">
        <v>106</v>
      </c>
      <c r="I30" s="105"/>
      <c r="J30" s="105"/>
      <c r="K30" s="106"/>
      <c r="L30" s="33">
        <v>0</v>
      </c>
      <c r="M30" s="34"/>
      <c r="N30" s="35">
        <v>0</v>
      </c>
      <c r="O30" s="36"/>
      <c r="P30" s="98"/>
      <c r="Q30" s="37">
        <v>2</v>
      </c>
      <c r="R30" s="38">
        <v>3</v>
      </c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 t="s">
        <v>107</v>
      </c>
      <c r="I31" s="105"/>
      <c r="J31" s="105"/>
      <c r="K31" s="106"/>
      <c r="L31" s="33">
        <v>0</v>
      </c>
      <c r="M31" s="35">
        <v>3</v>
      </c>
      <c r="N31" s="34"/>
      <c r="O31" s="36"/>
      <c r="P31" s="98"/>
      <c r="Q31" s="37">
        <v>3</v>
      </c>
      <c r="R31" s="38">
        <v>2</v>
      </c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15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 t="s">
        <v>103</v>
      </c>
      <c r="I37" s="101"/>
      <c r="J37" s="101"/>
      <c r="K37" s="102"/>
      <c r="L37" s="25"/>
      <c r="M37" s="26">
        <v>3</v>
      </c>
      <c r="N37" s="26">
        <v>3</v>
      </c>
      <c r="O37" s="27">
        <v>3</v>
      </c>
      <c r="P37" s="98"/>
      <c r="Q37" s="28">
        <v>6</v>
      </c>
      <c r="R37" s="29">
        <v>1</v>
      </c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 t="s">
        <v>94</v>
      </c>
      <c r="I38" s="105"/>
      <c r="J38" s="105"/>
      <c r="K38" s="106"/>
      <c r="L38" s="33">
        <v>1</v>
      </c>
      <c r="M38" s="34"/>
      <c r="N38" s="35">
        <v>0</v>
      </c>
      <c r="O38" s="36">
        <v>3</v>
      </c>
      <c r="P38" s="98"/>
      <c r="Q38" s="37">
        <v>4</v>
      </c>
      <c r="R38" s="38">
        <v>3</v>
      </c>
    </row>
    <row r="39" spans="2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 t="s">
        <v>111</v>
      </c>
      <c r="I39" s="105"/>
      <c r="J39" s="105"/>
      <c r="K39" s="106"/>
      <c r="L39" s="33">
        <v>1</v>
      </c>
      <c r="M39" s="35">
        <v>3</v>
      </c>
      <c r="N39" s="34"/>
      <c r="O39" s="36">
        <v>3</v>
      </c>
      <c r="P39" s="98"/>
      <c r="Q39" s="37">
        <v>5</v>
      </c>
      <c r="R39" s="38">
        <v>2</v>
      </c>
    </row>
    <row r="40" spans="2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114</v>
      </c>
      <c r="I40" s="109"/>
      <c r="J40" s="109"/>
      <c r="K40" s="110"/>
      <c r="L40" s="42">
        <v>0</v>
      </c>
      <c r="M40" s="43">
        <v>0</v>
      </c>
      <c r="N40" s="43">
        <v>0</v>
      </c>
      <c r="O40" s="44"/>
      <c r="P40" s="99"/>
      <c r="Q40" s="45">
        <v>3</v>
      </c>
      <c r="R40" s="46">
        <v>4</v>
      </c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 t="s">
        <v>104</v>
      </c>
      <c r="I45" s="101"/>
      <c r="J45" s="101"/>
      <c r="K45" s="102"/>
      <c r="L45" s="25"/>
      <c r="M45" s="26">
        <v>0</v>
      </c>
      <c r="N45" s="26">
        <v>3</v>
      </c>
      <c r="O45" s="27">
        <v>3</v>
      </c>
      <c r="P45" s="98"/>
      <c r="Q45" s="28">
        <v>5</v>
      </c>
      <c r="R45" s="29">
        <v>2</v>
      </c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 t="s">
        <v>105</v>
      </c>
      <c r="I46" s="105"/>
      <c r="J46" s="105"/>
      <c r="K46" s="106"/>
      <c r="L46" s="33">
        <v>3</v>
      </c>
      <c r="M46" s="34"/>
      <c r="N46" s="35">
        <v>3</v>
      </c>
      <c r="O46" s="36">
        <v>3</v>
      </c>
      <c r="P46" s="98"/>
      <c r="Q46" s="37">
        <v>6</v>
      </c>
      <c r="R46" s="38">
        <v>1</v>
      </c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 t="s">
        <v>109</v>
      </c>
      <c r="I47" s="105"/>
      <c r="J47" s="105"/>
      <c r="K47" s="106"/>
      <c r="L47" s="33">
        <v>0</v>
      </c>
      <c r="M47" s="35">
        <v>0</v>
      </c>
      <c r="N47" s="34"/>
      <c r="O47" s="36">
        <v>0</v>
      </c>
      <c r="P47" s="98"/>
      <c r="Q47" s="37">
        <v>3</v>
      </c>
      <c r="R47" s="38">
        <v>4</v>
      </c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112</v>
      </c>
      <c r="I48" s="109"/>
      <c r="J48" s="109"/>
      <c r="K48" s="110"/>
      <c r="L48" s="42">
        <v>1</v>
      </c>
      <c r="M48" s="43">
        <v>0</v>
      </c>
      <c r="N48" s="43">
        <v>3</v>
      </c>
      <c r="O48" s="44"/>
      <c r="P48" s="99"/>
      <c r="Q48" s="45">
        <v>4</v>
      </c>
      <c r="R48" s="46">
        <v>3</v>
      </c>
    </row>
    <row r="49" spans="1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 x14ac:dyDescent="0.3"/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58"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89" priority="36" stopIfTrue="1" operator="equal">
      <formula>0</formula>
    </cfRule>
  </conditionalFormatting>
  <conditionalFormatting sqref="Q5">
    <cfRule type="cellIs" dxfId="88" priority="35" stopIfTrue="1" operator="equal">
      <formula>0</formula>
    </cfRule>
  </conditionalFormatting>
  <conditionalFormatting sqref="Q14:Q16">
    <cfRule type="cellIs" dxfId="87" priority="34" stopIfTrue="1" operator="equal">
      <formula>0</formula>
    </cfRule>
  </conditionalFormatting>
  <conditionalFormatting sqref="Q13">
    <cfRule type="cellIs" dxfId="86" priority="33" stopIfTrue="1" operator="equal">
      <formula>0</formula>
    </cfRule>
  </conditionalFormatting>
  <conditionalFormatting sqref="Q22:Q24">
    <cfRule type="cellIs" dxfId="85" priority="32" stopIfTrue="1" operator="equal">
      <formula>0</formula>
    </cfRule>
  </conditionalFormatting>
  <conditionalFormatting sqref="Q21">
    <cfRule type="cellIs" dxfId="84" priority="31" stopIfTrue="1" operator="equal">
      <formula>0</formula>
    </cfRule>
  </conditionalFormatting>
  <conditionalFormatting sqref="Q30:Q32">
    <cfRule type="cellIs" dxfId="83" priority="30" stopIfTrue="1" operator="equal">
      <formula>0</formula>
    </cfRule>
  </conditionalFormatting>
  <conditionalFormatting sqref="Q29">
    <cfRule type="cellIs" dxfId="82" priority="29" stopIfTrue="1" operator="equal">
      <formula>0</formula>
    </cfRule>
  </conditionalFormatting>
  <conditionalFormatting sqref="Q38:Q40">
    <cfRule type="cellIs" dxfId="81" priority="28" stopIfTrue="1" operator="equal">
      <formula>0</formula>
    </cfRule>
  </conditionalFormatting>
  <conditionalFormatting sqref="Q37">
    <cfRule type="cellIs" dxfId="80" priority="27" stopIfTrue="1" operator="equal">
      <formula>0</formula>
    </cfRule>
  </conditionalFormatting>
  <conditionalFormatting sqref="Q46:Q48">
    <cfRule type="cellIs" dxfId="79" priority="26" stopIfTrue="1" operator="equal">
      <formula>0</formula>
    </cfRule>
  </conditionalFormatting>
  <conditionalFormatting sqref="Q45">
    <cfRule type="cellIs" dxfId="78" priority="2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/>
  </sheetPr>
  <dimension ref="A1:T204"/>
  <sheetViews>
    <sheetView view="pageBreakPreview" zoomScaleSheetLayoutView="100" workbookViewId="0">
      <selection activeCell="R16" sqref="R16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18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115</v>
      </c>
      <c r="I5" s="101"/>
      <c r="J5" s="101"/>
      <c r="K5" s="102"/>
      <c r="L5" s="25"/>
      <c r="M5" s="26">
        <v>1</v>
      </c>
      <c r="N5" s="26">
        <v>3</v>
      </c>
      <c r="O5" s="27"/>
      <c r="P5" s="98"/>
      <c r="Q5" s="28">
        <v>3</v>
      </c>
      <c r="R5" s="29">
        <v>2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120</v>
      </c>
      <c r="I6" s="105"/>
      <c r="J6" s="105"/>
      <c r="K6" s="106"/>
      <c r="L6" s="33">
        <v>3</v>
      </c>
      <c r="M6" s="34"/>
      <c r="N6" s="35">
        <v>3</v>
      </c>
      <c r="O6" s="36"/>
      <c r="P6" s="98"/>
      <c r="Q6" s="37">
        <v>4</v>
      </c>
      <c r="R6" s="38">
        <v>1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121</v>
      </c>
      <c r="I7" s="105"/>
      <c r="J7" s="105"/>
      <c r="K7" s="106"/>
      <c r="L7" s="33" t="s">
        <v>169</v>
      </c>
      <c r="M7" s="35" t="s">
        <v>169</v>
      </c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116</v>
      </c>
      <c r="I13" s="101"/>
      <c r="J13" s="101"/>
      <c r="K13" s="102"/>
      <c r="L13" s="25"/>
      <c r="M13" s="26">
        <v>3</v>
      </c>
      <c r="N13" s="26">
        <v>3</v>
      </c>
      <c r="O13" s="27"/>
      <c r="P13" s="98"/>
      <c r="Q13" s="28">
        <v>4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106</v>
      </c>
      <c r="I14" s="105"/>
      <c r="J14" s="105"/>
      <c r="K14" s="106"/>
      <c r="L14" s="33">
        <v>1</v>
      </c>
      <c r="M14" s="34"/>
      <c r="N14" s="35">
        <v>3</v>
      </c>
      <c r="O14" s="36"/>
      <c r="P14" s="9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123</v>
      </c>
      <c r="I15" s="105"/>
      <c r="J15" s="105"/>
      <c r="K15" s="106"/>
      <c r="L15" s="33">
        <v>2</v>
      </c>
      <c r="M15" s="35">
        <v>1</v>
      </c>
      <c r="N15" s="34"/>
      <c r="O15" s="36"/>
      <c r="P15" s="9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102</v>
      </c>
      <c r="I21" s="101"/>
      <c r="J21" s="101"/>
      <c r="K21" s="102"/>
      <c r="L21" s="25"/>
      <c r="M21" s="26">
        <v>3</v>
      </c>
      <c r="N21" s="26">
        <v>3</v>
      </c>
      <c r="O21" s="27"/>
      <c r="P21" s="98"/>
      <c r="Q21" s="28">
        <v>4</v>
      </c>
      <c r="R21" s="29">
        <v>1</v>
      </c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105</v>
      </c>
      <c r="I22" s="105"/>
      <c r="J22" s="105"/>
      <c r="K22" s="106"/>
      <c r="L22" s="33">
        <v>0</v>
      </c>
      <c r="M22" s="34"/>
      <c r="N22" s="35">
        <v>0</v>
      </c>
      <c r="O22" s="36"/>
      <c r="P22" s="98"/>
      <c r="Q22" s="37">
        <v>2</v>
      </c>
      <c r="R22" s="38">
        <v>3</v>
      </c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113</v>
      </c>
      <c r="I23" s="105"/>
      <c r="J23" s="105"/>
      <c r="K23" s="106"/>
      <c r="L23" s="33">
        <v>0</v>
      </c>
      <c r="M23" s="35">
        <v>3</v>
      </c>
      <c r="N23" s="34"/>
      <c r="O23" s="36"/>
      <c r="P23" s="98"/>
      <c r="Q23" s="37">
        <v>3</v>
      </c>
      <c r="R23" s="38">
        <v>2</v>
      </c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 t="s">
        <v>117</v>
      </c>
      <c r="I29" s="101"/>
      <c r="J29" s="101"/>
      <c r="K29" s="102"/>
      <c r="L29" s="25"/>
      <c r="M29" s="26">
        <v>1</v>
      </c>
      <c r="N29" s="26">
        <v>1</v>
      </c>
      <c r="O29" s="27"/>
      <c r="P29" s="98"/>
      <c r="Q29" s="28">
        <v>2</v>
      </c>
      <c r="R29" s="29">
        <v>3</v>
      </c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 t="s">
        <v>119</v>
      </c>
      <c r="I30" s="105"/>
      <c r="J30" s="105"/>
      <c r="K30" s="106"/>
      <c r="L30" s="33">
        <v>3</v>
      </c>
      <c r="M30" s="34"/>
      <c r="N30" s="35">
        <v>0</v>
      </c>
      <c r="O30" s="36"/>
      <c r="P30" s="98"/>
      <c r="Q30" s="37">
        <v>3</v>
      </c>
      <c r="R30" s="38">
        <v>2</v>
      </c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 t="s">
        <v>124</v>
      </c>
      <c r="I31" s="105"/>
      <c r="J31" s="105"/>
      <c r="K31" s="106"/>
      <c r="L31" s="33">
        <v>3</v>
      </c>
      <c r="M31" s="35">
        <v>3</v>
      </c>
      <c r="N31" s="34"/>
      <c r="O31" s="36"/>
      <c r="P31" s="98"/>
      <c r="Q31" s="37">
        <v>4</v>
      </c>
      <c r="R31" s="38">
        <v>1</v>
      </c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15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1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1:18" ht="18" customHeight="1" thickBot="1" x14ac:dyDescent="0.35"/>
    <row r="35" spans="1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1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 t="s">
        <v>118</v>
      </c>
      <c r="I37" s="101"/>
      <c r="J37" s="101"/>
      <c r="K37" s="102"/>
      <c r="L37" s="25"/>
      <c r="M37" s="26" t="s">
        <v>169</v>
      </c>
      <c r="N37" s="26" t="s">
        <v>169</v>
      </c>
      <c r="O37" s="27" t="s">
        <v>169</v>
      </c>
      <c r="P37" s="98"/>
      <c r="Q37" s="28"/>
      <c r="R37" s="29"/>
    </row>
    <row r="38" spans="1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 t="s">
        <v>103</v>
      </c>
      <c r="I38" s="105"/>
      <c r="J38" s="105"/>
      <c r="K38" s="106"/>
      <c r="L38" s="33">
        <v>3</v>
      </c>
      <c r="M38" s="34"/>
      <c r="N38" s="35">
        <v>1</v>
      </c>
      <c r="O38" s="36">
        <v>3</v>
      </c>
      <c r="P38" s="98"/>
      <c r="Q38" s="37">
        <v>5</v>
      </c>
      <c r="R38" s="38">
        <v>2</v>
      </c>
    </row>
    <row r="39" spans="1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 t="s">
        <v>142</v>
      </c>
      <c r="I39" s="105"/>
      <c r="J39" s="105"/>
      <c r="K39" s="106"/>
      <c r="L39" s="33">
        <v>3</v>
      </c>
      <c r="M39" s="35">
        <v>3</v>
      </c>
      <c r="N39" s="34"/>
      <c r="O39" s="36">
        <v>3</v>
      </c>
      <c r="P39" s="98"/>
      <c r="Q39" s="37">
        <v>6</v>
      </c>
      <c r="R39" s="38">
        <v>1</v>
      </c>
    </row>
    <row r="40" spans="1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122</v>
      </c>
      <c r="I40" s="109"/>
      <c r="J40" s="109"/>
      <c r="K40" s="110"/>
      <c r="L40" s="42">
        <v>3</v>
      </c>
      <c r="M40" s="43">
        <v>0</v>
      </c>
      <c r="N40" s="43">
        <v>0</v>
      </c>
      <c r="O40" s="44"/>
      <c r="P40" s="99"/>
      <c r="Q40" s="45">
        <v>4</v>
      </c>
      <c r="R40" s="46">
        <v>3</v>
      </c>
    </row>
    <row r="41" spans="1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ht="18" customHeight="1" x14ac:dyDescent="0.3"/>
    <row r="43" spans="1:18" ht="18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8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8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8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49"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77" priority="36" stopIfTrue="1" operator="equal">
      <formula>0</formula>
    </cfRule>
  </conditionalFormatting>
  <conditionalFormatting sqref="Q5">
    <cfRule type="cellIs" dxfId="76" priority="35" stopIfTrue="1" operator="equal">
      <formula>0</formula>
    </cfRule>
  </conditionalFormatting>
  <conditionalFormatting sqref="Q14:Q16">
    <cfRule type="cellIs" dxfId="75" priority="34" stopIfTrue="1" operator="equal">
      <formula>0</formula>
    </cfRule>
  </conditionalFormatting>
  <conditionalFormatting sqref="Q13">
    <cfRule type="cellIs" dxfId="74" priority="33" stopIfTrue="1" operator="equal">
      <formula>0</formula>
    </cfRule>
  </conditionalFormatting>
  <conditionalFormatting sqref="Q22:Q24">
    <cfRule type="cellIs" dxfId="73" priority="32" stopIfTrue="1" operator="equal">
      <formula>0</formula>
    </cfRule>
  </conditionalFormatting>
  <conditionalFormatting sqref="Q21">
    <cfRule type="cellIs" dxfId="72" priority="31" stopIfTrue="1" operator="equal">
      <formula>0</formula>
    </cfRule>
  </conditionalFormatting>
  <conditionalFormatting sqref="Q30:Q32">
    <cfRule type="cellIs" dxfId="71" priority="30" stopIfTrue="1" operator="equal">
      <formula>0</formula>
    </cfRule>
  </conditionalFormatting>
  <conditionalFormatting sqref="Q29">
    <cfRule type="cellIs" dxfId="70" priority="29" stopIfTrue="1" operator="equal">
      <formula>0</formula>
    </cfRule>
  </conditionalFormatting>
  <conditionalFormatting sqref="Q38:Q40">
    <cfRule type="cellIs" dxfId="69" priority="28" stopIfTrue="1" operator="equal">
      <formula>0</formula>
    </cfRule>
  </conditionalFormatting>
  <conditionalFormatting sqref="Q37">
    <cfRule type="cellIs" dxfId="68" priority="27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/>
  </sheetPr>
  <dimension ref="A1:T204"/>
  <sheetViews>
    <sheetView view="pageBreakPreview" topLeftCell="A3" zoomScaleSheetLayoutView="100" workbookViewId="0">
      <selection activeCell="R15" sqref="R15"/>
    </sheetView>
  </sheetViews>
  <sheetFormatPr baseColWidth="10"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89" t="s">
        <v>0</v>
      </c>
      <c r="C1" s="90"/>
      <c r="D1" s="90"/>
      <c r="E1" s="90"/>
      <c r="F1" s="91" t="s">
        <v>1</v>
      </c>
      <c r="G1" s="91"/>
      <c r="H1" s="91"/>
      <c r="I1" s="91"/>
      <c r="J1" s="91"/>
      <c r="K1" s="91" t="s">
        <v>19</v>
      </c>
      <c r="L1" s="91"/>
      <c r="M1" s="91"/>
      <c r="N1" s="91"/>
      <c r="O1" s="91" t="s">
        <v>3</v>
      </c>
      <c r="P1" s="91"/>
      <c r="Q1" s="91"/>
      <c r="R1" s="92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3"/>
      <c r="D4" s="12"/>
      <c r="E4" s="13"/>
      <c r="F4" s="14"/>
      <c r="G4" s="95" t="s">
        <v>8</v>
      </c>
      <c r="H4" s="96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97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4"/>
      <c r="D5" s="22"/>
      <c r="E5" s="23">
        <f>E4</f>
        <v>0</v>
      </c>
      <c r="F5" s="14"/>
      <c r="G5" s="24">
        <v>1</v>
      </c>
      <c r="H5" s="100" t="s">
        <v>139</v>
      </c>
      <c r="I5" s="101"/>
      <c r="J5" s="101"/>
      <c r="K5" s="102"/>
      <c r="L5" s="25"/>
      <c r="M5" s="26">
        <v>3</v>
      </c>
      <c r="N5" s="26">
        <v>3</v>
      </c>
      <c r="O5" s="27"/>
      <c r="P5" s="98"/>
      <c r="Q5" s="28">
        <v>4</v>
      </c>
      <c r="R5" s="29">
        <v>1</v>
      </c>
    </row>
    <row r="6" spans="1:20" ht="18" customHeight="1" x14ac:dyDescent="0.3">
      <c r="B6" s="30" t="s">
        <v>12</v>
      </c>
      <c r="C6" s="103">
        <f>C4</f>
        <v>0</v>
      </c>
      <c r="D6" s="31"/>
      <c r="E6" s="23">
        <f>E4</f>
        <v>0</v>
      </c>
      <c r="F6" s="14"/>
      <c r="G6" s="32">
        <v>2</v>
      </c>
      <c r="H6" s="104" t="s">
        <v>140</v>
      </c>
      <c r="I6" s="105"/>
      <c r="J6" s="105"/>
      <c r="K6" s="106"/>
      <c r="L6" s="33">
        <v>0</v>
      </c>
      <c r="M6" s="34"/>
      <c r="N6" s="35">
        <v>3</v>
      </c>
      <c r="O6" s="36"/>
      <c r="P6" s="98"/>
      <c r="Q6" s="37">
        <v>3</v>
      </c>
      <c r="R6" s="38">
        <v>2</v>
      </c>
    </row>
    <row r="7" spans="1:20" ht="18" customHeight="1" x14ac:dyDescent="0.3">
      <c r="B7" s="39" t="str">
        <f>IF(H8="BYE","X","3-4")</f>
        <v>X</v>
      </c>
      <c r="C7" s="94"/>
      <c r="D7" s="22"/>
      <c r="E7" s="23">
        <f>E4</f>
        <v>0</v>
      </c>
      <c r="F7" s="14"/>
      <c r="G7" s="32">
        <v>3</v>
      </c>
      <c r="H7" s="104" t="s">
        <v>121</v>
      </c>
      <c r="I7" s="105"/>
      <c r="J7" s="105"/>
      <c r="K7" s="106"/>
      <c r="L7" s="33" t="s">
        <v>169</v>
      </c>
      <c r="M7" s="35" t="s">
        <v>169</v>
      </c>
      <c r="N7" s="34"/>
      <c r="O7" s="36"/>
      <c r="P7" s="98"/>
      <c r="Q7" s="37"/>
      <c r="R7" s="38"/>
    </row>
    <row r="8" spans="1:20" ht="18" customHeight="1" thickBot="1" x14ac:dyDescent="0.35">
      <c r="B8" s="40" t="str">
        <f>IF(H8="BYE","X","1-4")</f>
        <v>X</v>
      </c>
      <c r="C8" s="103">
        <f>C4</f>
        <v>0</v>
      </c>
      <c r="D8" s="31"/>
      <c r="E8" s="23">
        <f>E4</f>
        <v>0</v>
      </c>
      <c r="F8" s="14"/>
      <c r="G8" s="41">
        <v>4</v>
      </c>
      <c r="H8" s="108" t="s">
        <v>15</v>
      </c>
      <c r="I8" s="109"/>
      <c r="J8" s="109"/>
      <c r="K8" s="110"/>
      <c r="L8" s="42"/>
      <c r="M8" s="43"/>
      <c r="N8" s="43"/>
      <c r="O8" s="44"/>
      <c r="P8" s="99"/>
      <c r="Q8" s="45"/>
      <c r="R8" s="46"/>
      <c r="T8" s="3"/>
    </row>
    <row r="9" spans="1:20" ht="18" customHeight="1" thickBot="1" x14ac:dyDescent="0.35">
      <c r="B9" s="47" t="s">
        <v>13</v>
      </c>
      <c r="C9" s="107"/>
      <c r="D9" s="48"/>
      <c r="E9" s="49">
        <f>E4</f>
        <v>0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>
      <c r="K10" s="5" t="s">
        <v>141</v>
      </c>
    </row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3"/>
      <c r="D12" s="12"/>
      <c r="E12" s="13"/>
      <c r="F12" s="14"/>
      <c r="G12" s="95" t="s">
        <v>8</v>
      </c>
      <c r="H12" s="96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97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4"/>
      <c r="D13" s="22"/>
      <c r="E13" s="23">
        <f>E12</f>
        <v>0</v>
      </c>
      <c r="F13" s="14"/>
      <c r="G13" s="24">
        <v>1</v>
      </c>
      <c r="H13" s="100" t="s">
        <v>138</v>
      </c>
      <c r="I13" s="101"/>
      <c r="J13" s="101"/>
      <c r="K13" s="102"/>
      <c r="L13" s="25"/>
      <c r="M13" s="26">
        <v>3</v>
      </c>
      <c r="N13" s="26">
        <v>3</v>
      </c>
      <c r="O13" s="27"/>
      <c r="P13" s="98"/>
      <c r="Q13" s="28">
        <v>4</v>
      </c>
      <c r="R13" s="29">
        <v>1</v>
      </c>
    </row>
    <row r="14" spans="1:20" ht="18" customHeight="1" x14ac:dyDescent="0.3">
      <c r="B14" s="30" t="s">
        <v>12</v>
      </c>
      <c r="C14" s="103">
        <f>C12</f>
        <v>0</v>
      </c>
      <c r="D14" s="31"/>
      <c r="E14" s="23">
        <f>E12</f>
        <v>0</v>
      </c>
      <c r="F14" s="14"/>
      <c r="G14" s="32">
        <v>2</v>
      </c>
      <c r="H14" s="104" t="s">
        <v>142</v>
      </c>
      <c r="I14" s="105"/>
      <c r="J14" s="105"/>
      <c r="K14" s="106"/>
      <c r="L14" s="33">
        <v>0</v>
      </c>
      <c r="M14" s="34"/>
      <c r="N14" s="35">
        <v>3</v>
      </c>
      <c r="O14" s="36"/>
      <c r="P14" s="98"/>
      <c r="Q14" s="37">
        <v>3</v>
      </c>
      <c r="R14" s="38">
        <v>2</v>
      </c>
    </row>
    <row r="15" spans="1:20" ht="18" customHeight="1" x14ac:dyDescent="0.3">
      <c r="B15" s="39" t="str">
        <f>IF(H16="BYE","X","3-4")</f>
        <v>X</v>
      </c>
      <c r="C15" s="94"/>
      <c r="D15" s="22"/>
      <c r="E15" s="23">
        <f>E12</f>
        <v>0</v>
      </c>
      <c r="F15" s="14"/>
      <c r="G15" s="32">
        <v>3</v>
      </c>
      <c r="H15" s="104" t="s">
        <v>137</v>
      </c>
      <c r="I15" s="105"/>
      <c r="J15" s="105"/>
      <c r="K15" s="106"/>
      <c r="L15" s="33">
        <v>0</v>
      </c>
      <c r="M15" s="35">
        <v>1</v>
      </c>
      <c r="N15" s="34"/>
      <c r="O15" s="36"/>
      <c r="P15" s="98"/>
      <c r="Q15" s="37">
        <v>2</v>
      </c>
      <c r="R15" s="38">
        <v>3</v>
      </c>
    </row>
    <row r="16" spans="1:20" ht="18" customHeight="1" thickBot="1" x14ac:dyDescent="0.35">
      <c r="B16" s="40" t="str">
        <f>IF(H16="BYE","X","1-4")</f>
        <v>X</v>
      </c>
      <c r="C16" s="103">
        <f>C12</f>
        <v>0</v>
      </c>
      <c r="D16" s="31"/>
      <c r="E16" s="23">
        <f>E12</f>
        <v>0</v>
      </c>
      <c r="F16" s="14"/>
      <c r="G16" s="41">
        <v>4</v>
      </c>
      <c r="H16" s="108" t="s">
        <v>15</v>
      </c>
      <c r="I16" s="109"/>
      <c r="J16" s="109"/>
      <c r="K16" s="110"/>
      <c r="L16" s="42"/>
      <c r="M16" s="43"/>
      <c r="N16" s="43"/>
      <c r="O16" s="44"/>
      <c r="P16" s="99"/>
      <c r="Q16" s="45"/>
      <c r="R16" s="46"/>
    </row>
    <row r="17" spans="2:18" ht="18" customHeight="1" thickBot="1" x14ac:dyDescent="0.35">
      <c r="B17" s="47" t="s">
        <v>13</v>
      </c>
      <c r="C17" s="107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3"/>
      <c r="D20" s="12"/>
      <c r="E20" s="13"/>
      <c r="F20" s="14"/>
      <c r="G20" s="95" t="s">
        <v>8</v>
      </c>
      <c r="H20" s="96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97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4"/>
      <c r="D21" s="22"/>
      <c r="E21" s="23">
        <f>E20</f>
        <v>0</v>
      </c>
      <c r="F21" s="14"/>
      <c r="G21" s="24">
        <v>1</v>
      </c>
      <c r="H21" s="100" t="s">
        <v>115</v>
      </c>
      <c r="I21" s="101"/>
      <c r="J21" s="101"/>
      <c r="K21" s="102"/>
      <c r="L21" s="25"/>
      <c r="M21" s="26">
        <v>3</v>
      </c>
      <c r="N21" s="26">
        <v>3</v>
      </c>
      <c r="O21" s="27"/>
      <c r="P21" s="98"/>
      <c r="Q21" s="28">
        <v>4</v>
      </c>
      <c r="R21" s="29">
        <v>1</v>
      </c>
    </row>
    <row r="22" spans="2:18" ht="18" customHeight="1" x14ac:dyDescent="0.3">
      <c r="B22" s="30" t="s">
        <v>12</v>
      </c>
      <c r="C22" s="103">
        <f>C20</f>
        <v>0</v>
      </c>
      <c r="D22" s="31"/>
      <c r="E22" s="23">
        <f>E20</f>
        <v>0</v>
      </c>
      <c r="F22" s="14"/>
      <c r="G22" s="32">
        <v>2</v>
      </c>
      <c r="H22" s="104" t="s">
        <v>120</v>
      </c>
      <c r="I22" s="105"/>
      <c r="J22" s="105"/>
      <c r="K22" s="106"/>
      <c r="L22" s="33">
        <v>2</v>
      </c>
      <c r="M22" s="34"/>
      <c r="N22" s="35">
        <v>3</v>
      </c>
      <c r="O22" s="36"/>
      <c r="P22" s="98"/>
      <c r="Q22" s="37">
        <v>3</v>
      </c>
      <c r="R22" s="38">
        <v>2</v>
      </c>
    </row>
    <row r="23" spans="2:18" ht="18" customHeight="1" x14ac:dyDescent="0.3">
      <c r="B23" s="39" t="str">
        <f>IF(H24="BYE","X","3-4")</f>
        <v>X</v>
      </c>
      <c r="C23" s="94"/>
      <c r="D23" s="22"/>
      <c r="E23" s="23">
        <f>E20</f>
        <v>0</v>
      </c>
      <c r="F23" s="14"/>
      <c r="G23" s="32">
        <v>3</v>
      </c>
      <c r="H23" s="104" t="s">
        <v>136</v>
      </c>
      <c r="I23" s="105"/>
      <c r="J23" s="105"/>
      <c r="K23" s="106"/>
      <c r="L23" s="33">
        <v>2</v>
      </c>
      <c r="M23" s="35">
        <v>0</v>
      </c>
      <c r="N23" s="34"/>
      <c r="O23" s="36"/>
      <c r="P23" s="98"/>
      <c r="Q23" s="37">
        <v>2</v>
      </c>
      <c r="R23" s="38">
        <v>3</v>
      </c>
    </row>
    <row r="24" spans="2:18" ht="18" customHeight="1" thickBot="1" x14ac:dyDescent="0.35">
      <c r="B24" s="40" t="str">
        <f>IF(H24="BYE","X","1-4")</f>
        <v>X</v>
      </c>
      <c r="C24" s="103">
        <f>C20</f>
        <v>0</v>
      </c>
      <c r="D24" s="31"/>
      <c r="E24" s="23">
        <f>E20</f>
        <v>0</v>
      </c>
      <c r="F24" s="14"/>
      <c r="G24" s="41">
        <v>4</v>
      </c>
      <c r="H24" s="108" t="s">
        <v>15</v>
      </c>
      <c r="I24" s="109"/>
      <c r="J24" s="109"/>
      <c r="K24" s="110"/>
      <c r="L24" s="42"/>
      <c r="M24" s="43"/>
      <c r="N24" s="43"/>
      <c r="O24" s="44"/>
      <c r="P24" s="99"/>
      <c r="Q24" s="45"/>
      <c r="R24" s="46"/>
    </row>
    <row r="25" spans="2:18" ht="18" customHeight="1" thickBot="1" x14ac:dyDescent="0.35">
      <c r="B25" s="47" t="s">
        <v>13</v>
      </c>
      <c r="C25" s="107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3"/>
      <c r="D28" s="12"/>
      <c r="E28" s="13"/>
      <c r="F28" s="14"/>
      <c r="G28" s="95" t="s">
        <v>8</v>
      </c>
      <c r="H28" s="96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97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4"/>
      <c r="D29" s="22"/>
      <c r="E29" s="23">
        <f>E28</f>
        <v>0</v>
      </c>
      <c r="F29" s="14"/>
      <c r="G29" s="24">
        <v>1</v>
      </c>
      <c r="H29" s="100" t="s">
        <v>135</v>
      </c>
      <c r="I29" s="101"/>
      <c r="J29" s="101"/>
      <c r="K29" s="102"/>
      <c r="L29" s="25"/>
      <c r="M29" s="26">
        <v>3</v>
      </c>
      <c r="N29" s="26">
        <v>1</v>
      </c>
      <c r="O29" s="27"/>
      <c r="P29" s="98"/>
      <c r="Q29" s="28">
        <v>3</v>
      </c>
      <c r="R29" s="29">
        <v>2</v>
      </c>
    </row>
    <row r="30" spans="2:18" ht="18" customHeight="1" x14ac:dyDescent="0.3">
      <c r="B30" s="30" t="s">
        <v>12</v>
      </c>
      <c r="C30" s="103">
        <f>C28</f>
        <v>0</v>
      </c>
      <c r="D30" s="31"/>
      <c r="E30" s="23">
        <f>E28</f>
        <v>0</v>
      </c>
      <c r="F30" s="14"/>
      <c r="G30" s="32">
        <v>2</v>
      </c>
      <c r="H30" s="104" t="s">
        <v>126</v>
      </c>
      <c r="I30" s="105"/>
      <c r="J30" s="105"/>
      <c r="K30" s="106"/>
      <c r="L30" s="33">
        <v>0</v>
      </c>
      <c r="M30" s="34"/>
      <c r="N30" s="35">
        <v>2</v>
      </c>
      <c r="O30" s="36"/>
      <c r="P30" s="98"/>
      <c r="Q30" s="37">
        <v>2</v>
      </c>
      <c r="R30" s="38">
        <v>3</v>
      </c>
    </row>
    <row r="31" spans="2:18" ht="18" customHeight="1" x14ac:dyDescent="0.3">
      <c r="B31" s="39" t="str">
        <f>IF(H32="BYE","X","3-4")</f>
        <v>X</v>
      </c>
      <c r="C31" s="94"/>
      <c r="D31" s="22"/>
      <c r="E31" s="23">
        <f>E28</f>
        <v>0</v>
      </c>
      <c r="F31" s="14"/>
      <c r="G31" s="32">
        <v>3</v>
      </c>
      <c r="H31" s="104" t="s">
        <v>125</v>
      </c>
      <c r="I31" s="105"/>
      <c r="J31" s="105"/>
      <c r="K31" s="106"/>
      <c r="L31" s="33">
        <v>3</v>
      </c>
      <c r="M31" s="35">
        <v>3</v>
      </c>
      <c r="N31" s="34"/>
      <c r="O31" s="36"/>
      <c r="P31" s="98"/>
      <c r="Q31" s="37">
        <v>4</v>
      </c>
      <c r="R31" s="38">
        <v>1</v>
      </c>
    </row>
    <row r="32" spans="2:18" ht="18" customHeight="1" thickBot="1" x14ac:dyDescent="0.35">
      <c r="B32" s="40" t="str">
        <f>IF(H32="BYE","X","1-4")</f>
        <v>X</v>
      </c>
      <c r="C32" s="103">
        <f>C28</f>
        <v>0</v>
      </c>
      <c r="D32" s="31"/>
      <c r="E32" s="23">
        <f>E28</f>
        <v>0</v>
      </c>
      <c r="F32" s="14"/>
      <c r="G32" s="41">
        <v>4</v>
      </c>
      <c r="H32" s="108" t="s">
        <v>15</v>
      </c>
      <c r="I32" s="109"/>
      <c r="J32" s="109"/>
      <c r="K32" s="110"/>
      <c r="L32" s="42"/>
      <c r="M32" s="43"/>
      <c r="N32" s="43"/>
      <c r="O32" s="44"/>
      <c r="P32" s="99"/>
      <c r="Q32" s="45"/>
      <c r="R32" s="46"/>
    </row>
    <row r="33" spans="2:18" ht="18" customHeight="1" thickBot="1" x14ac:dyDescent="0.35">
      <c r="B33" s="47" t="s">
        <v>13</v>
      </c>
      <c r="C33" s="107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3"/>
      <c r="D36" s="12"/>
      <c r="E36" s="13"/>
      <c r="F36" s="14"/>
      <c r="G36" s="95" t="s">
        <v>8</v>
      </c>
      <c r="H36" s="96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97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4"/>
      <c r="D37" s="22"/>
      <c r="E37" s="23">
        <f>E36</f>
        <v>0</v>
      </c>
      <c r="F37" s="14"/>
      <c r="G37" s="24">
        <v>1</v>
      </c>
      <c r="H37" s="100" t="s">
        <v>127</v>
      </c>
      <c r="I37" s="101"/>
      <c r="J37" s="101"/>
      <c r="K37" s="102"/>
      <c r="L37" s="25"/>
      <c r="M37" s="26">
        <v>3</v>
      </c>
      <c r="N37" s="26">
        <v>3</v>
      </c>
      <c r="O37" s="27">
        <v>3</v>
      </c>
      <c r="P37" s="98"/>
      <c r="Q37" s="28">
        <v>6</v>
      </c>
      <c r="R37" s="29">
        <v>1</v>
      </c>
    </row>
    <row r="38" spans="2:18" ht="18" customHeight="1" x14ac:dyDescent="0.3">
      <c r="B38" s="30" t="s">
        <v>12</v>
      </c>
      <c r="C38" s="103">
        <f>C36</f>
        <v>0</v>
      </c>
      <c r="D38" s="31"/>
      <c r="E38" s="23">
        <f>E36</f>
        <v>0</v>
      </c>
      <c r="F38" s="14"/>
      <c r="G38" s="32">
        <v>2</v>
      </c>
      <c r="H38" s="104" t="s">
        <v>128</v>
      </c>
      <c r="I38" s="105"/>
      <c r="J38" s="105"/>
      <c r="K38" s="106"/>
      <c r="L38" s="33">
        <v>0</v>
      </c>
      <c r="M38" s="34"/>
      <c r="N38" s="35">
        <v>3</v>
      </c>
      <c r="O38" s="36">
        <v>3</v>
      </c>
      <c r="P38" s="98"/>
      <c r="Q38" s="37">
        <v>5</v>
      </c>
      <c r="R38" s="38">
        <v>2</v>
      </c>
    </row>
    <row r="39" spans="2:18" ht="18" customHeight="1" x14ac:dyDescent="0.3">
      <c r="B39" s="39" t="str">
        <f>IF(H40="BYE","X","3-4")</f>
        <v>3-4</v>
      </c>
      <c r="C39" s="94"/>
      <c r="D39" s="22"/>
      <c r="E39" s="23">
        <f>E36</f>
        <v>0</v>
      </c>
      <c r="F39" s="14"/>
      <c r="G39" s="32">
        <v>3</v>
      </c>
      <c r="H39" s="104" t="s">
        <v>129</v>
      </c>
      <c r="I39" s="105"/>
      <c r="J39" s="105"/>
      <c r="K39" s="106"/>
      <c r="L39" s="33">
        <v>0</v>
      </c>
      <c r="M39" s="35">
        <v>0</v>
      </c>
      <c r="N39" s="34"/>
      <c r="O39" s="36">
        <v>0</v>
      </c>
      <c r="P39" s="98"/>
      <c r="Q39" s="37">
        <v>3</v>
      </c>
      <c r="R39" s="38">
        <v>4</v>
      </c>
    </row>
    <row r="40" spans="2:18" ht="18" customHeight="1" thickBot="1" x14ac:dyDescent="0.35">
      <c r="B40" s="40" t="str">
        <f>IF(H40="BYE","X","1-4")</f>
        <v>1-4</v>
      </c>
      <c r="C40" s="103">
        <f>C36</f>
        <v>0</v>
      </c>
      <c r="D40" s="31"/>
      <c r="E40" s="23">
        <f>E36</f>
        <v>0</v>
      </c>
      <c r="F40" s="14"/>
      <c r="G40" s="41">
        <v>4</v>
      </c>
      <c r="H40" s="108" t="s">
        <v>130</v>
      </c>
      <c r="I40" s="109"/>
      <c r="J40" s="109"/>
      <c r="K40" s="110"/>
      <c r="L40" s="42">
        <v>0</v>
      </c>
      <c r="M40" s="43">
        <v>0</v>
      </c>
      <c r="N40" s="43">
        <v>3</v>
      </c>
      <c r="O40" s="44"/>
      <c r="P40" s="99"/>
      <c r="Q40" s="45">
        <v>4</v>
      </c>
      <c r="R40" s="46">
        <v>3</v>
      </c>
    </row>
    <row r="41" spans="2:18" ht="18" customHeight="1" thickBot="1" x14ac:dyDescent="0.35">
      <c r="B41" s="47" t="s">
        <v>13</v>
      </c>
      <c r="C41" s="107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3"/>
      <c r="D44" s="12"/>
      <c r="E44" s="13"/>
      <c r="F44" s="14"/>
      <c r="G44" s="95" t="s">
        <v>8</v>
      </c>
      <c r="H44" s="96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97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4"/>
      <c r="D45" s="22"/>
      <c r="E45" s="23">
        <f>E44</f>
        <v>0</v>
      </c>
      <c r="F45" s="14"/>
      <c r="G45" s="24">
        <v>1</v>
      </c>
      <c r="H45" s="100" t="s">
        <v>131</v>
      </c>
      <c r="I45" s="101"/>
      <c r="J45" s="101"/>
      <c r="K45" s="102"/>
      <c r="L45" s="25"/>
      <c r="M45" s="26">
        <v>3</v>
      </c>
      <c r="N45" s="26">
        <v>3</v>
      </c>
      <c r="O45" s="27">
        <v>3</v>
      </c>
      <c r="P45" s="98"/>
      <c r="Q45" s="28">
        <v>6</v>
      </c>
      <c r="R45" s="29">
        <v>1</v>
      </c>
    </row>
    <row r="46" spans="2:18" ht="18" customHeight="1" x14ac:dyDescent="0.3">
      <c r="B46" s="30" t="s">
        <v>12</v>
      </c>
      <c r="C46" s="103">
        <f>C44</f>
        <v>0</v>
      </c>
      <c r="D46" s="31"/>
      <c r="E46" s="23">
        <f>E44</f>
        <v>0</v>
      </c>
      <c r="F46" s="14"/>
      <c r="G46" s="32">
        <v>2</v>
      </c>
      <c r="H46" s="104" t="s">
        <v>132</v>
      </c>
      <c r="I46" s="105"/>
      <c r="J46" s="105"/>
      <c r="K46" s="106"/>
      <c r="L46" s="33" t="s">
        <v>169</v>
      </c>
      <c r="M46" s="34"/>
      <c r="N46" s="35" t="s">
        <v>169</v>
      </c>
      <c r="O46" s="36" t="s">
        <v>169</v>
      </c>
      <c r="P46" s="98"/>
      <c r="Q46" s="37"/>
      <c r="R46" s="38"/>
    </row>
    <row r="47" spans="2:18" ht="18" customHeight="1" x14ac:dyDescent="0.3">
      <c r="B47" s="39" t="str">
        <f>IF(H48="BYE","X","3-4")</f>
        <v>3-4</v>
      </c>
      <c r="C47" s="94"/>
      <c r="D47" s="22"/>
      <c r="E47" s="23">
        <f>E44</f>
        <v>0</v>
      </c>
      <c r="F47" s="14"/>
      <c r="G47" s="32">
        <v>3</v>
      </c>
      <c r="H47" s="104" t="s">
        <v>133</v>
      </c>
      <c r="I47" s="105"/>
      <c r="J47" s="105"/>
      <c r="K47" s="106"/>
      <c r="L47" s="33">
        <v>0</v>
      </c>
      <c r="M47" s="35">
        <v>3</v>
      </c>
      <c r="N47" s="34"/>
      <c r="O47" s="36">
        <v>3</v>
      </c>
      <c r="P47" s="98"/>
      <c r="Q47" s="37">
        <v>5</v>
      </c>
      <c r="R47" s="38">
        <v>2</v>
      </c>
    </row>
    <row r="48" spans="2:18" ht="18" customHeight="1" thickBot="1" x14ac:dyDescent="0.35">
      <c r="B48" s="40" t="str">
        <f>IF(H48="BYE","X","1-4")</f>
        <v>1-4</v>
      </c>
      <c r="C48" s="103">
        <f>C44</f>
        <v>0</v>
      </c>
      <c r="D48" s="31"/>
      <c r="E48" s="23">
        <f>E44</f>
        <v>0</v>
      </c>
      <c r="F48" s="14"/>
      <c r="G48" s="41">
        <v>4</v>
      </c>
      <c r="H48" s="108" t="s">
        <v>134</v>
      </c>
      <c r="I48" s="109"/>
      <c r="J48" s="109"/>
      <c r="K48" s="110"/>
      <c r="L48" s="42">
        <v>0</v>
      </c>
      <c r="M48" s="43">
        <v>3</v>
      </c>
      <c r="N48" s="43">
        <v>0</v>
      </c>
      <c r="O48" s="44"/>
      <c r="P48" s="99"/>
      <c r="Q48" s="45">
        <v>4</v>
      </c>
      <c r="R48" s="46">
        <v>3</v>
      </c>
    </row>
    <row r="49" spans="1:18" ht="18" customHeight="1" thickBot="1" x14ac:dyDescent="0.35">
      <c r="B49" s="47" t="s">
        <v>13</v>
      </c>
      <c r="C49" s="107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1:18" ht="18" customHeight="1" x14ac:dyDescent="0.3"/>
    <row r="51" spans="1:18" ht="18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8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8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8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8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8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8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8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8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8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8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8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8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8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8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8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8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8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8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8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8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8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8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8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8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8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8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8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8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8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8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8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8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8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8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8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8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8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8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8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8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8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8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8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8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8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8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8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8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8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8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8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8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8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8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8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8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8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8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8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8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8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8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8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8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8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8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8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8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8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8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8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8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8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8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8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8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8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8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8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8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8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8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8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8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8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8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8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8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8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8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8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8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8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8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8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8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8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8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8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8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8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8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8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8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8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8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8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8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8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8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8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8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8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8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8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8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8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8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8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8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8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8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8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8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8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8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8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8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8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8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8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8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8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8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8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8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8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8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8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8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8" customHeight="1" x14ac:dyDescent="0.3"/>
    <row r="196" spans="1:18" ht="18" customHeight="1" x14ac:dyDescent="0.3"/>
    <row r="197" spans="1:18" ht="18" customHeight="1" x14ac:dyDescent="0.3"/>
    <row r="198" spans="1:18" ht="18" customHeight="1" x14ac:dyDescent="0.3"/>
    <row r="199" spans="1:18" ht="18" customHeight="1" x14ac:dyDescent="0.3"/>
    <row r="200" spans="1:18" ht="18" customHeight="1" x14ac:dyDescent="0.3"/>
    <row r="201" spans="1:18" ht="18" customHeight="1" x14ac:dyDescent="0.3"/>
    <row r="202" spans="1:18" ht="18" customHeight="1" x14ac:dyDescent="0.3"/>
    <row r="203" spans="1:18" ht="18" customHeight="1" x14ac:dyDescent="0.3"/>
    <row r="204" spans="1:18" ht="18" customHeight="1" x14ac:dyDescent="0.3"/>
  </sheetData>
  <mergeCells count="58"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67" priority="36" stopIfTrue="1" operator="equal">
      <formula>0</formula>
    </cfRule>
  </conditionalFormatting>
  <conditionalFormatting sqref="Q5">
    <cfRule type="cellIs" dxfId="66" priority="35" stopIfTrue="1" operator="equal">
      <formula>0</formula>
    </cfRule>
  </conditionalFormatting>
  <conditionalFormatting sqref="Q14:Q16">
    <cfRule type="cellIs" dxfId="65" priority="34" stopIfTrue="1" operator="equal">
      <formula>0</formula>
    </cfRule>
  </conditionalFormatting>
  <conditionalFormatting sqref="Q13">
    <cfRule type="cellIs" dxfId="64" priority="33" stopIfTrue="1" operator="equal">
      <formula>0</formula>
    </cfRule>
  </conditionalFormatting>
  <conditionalFormatting sqref="Q22:Q24">
    <cfRule type="cellIs" dxfId="63" priority="32" stopIfTrue="1" operator="equal">
      <formula>0</formula>
    </cfRule>
  </conditionalFormatting>
  <conditionalFormatting sqref="Q21">
    <cfRule type="cellIs" dxfId="62" priority="31" stopIfTrue="1" operator="equal">
      <formula>0</formula>
    </cfRule>
  </conditionalFormatting>
  <conditionalFormatting sqref="Q30:Q32">
    <cfRule type="cellIs" dxfId="61" priority="30" stopIfTrue="1" operator="equal">
      <formula>0</formula>
    </cfRule>
  </conditionalFormatting>
  <conditionalFormatting sqref="Q29">
    <cfRule type="cellIs" dxfId="60" priority="29" stopIfTrue="1" operator="equal">
      <formula>0</formula>
    </cfRule>
  </conditionalFormatting>
  <conditionalFormatting sqref="Q38:Q40">
    <cfRule type="cellIs" dxfId="59" priority="28" stopIfTrue="1" operator="equal">
      <formula>0</formula>
    </cfRule>
  </conditionalFormatting>
  <conditionalFormatting sqref="Q37">
    <cfRule type="cellIs" dxfId="58" priority="27" stopIfTrue="1" operator="equal">
      <formula>0</formula>
    </cfRule>
  </conditionalFormatting>
  <conditionalFormatting sqref="Q46:Q48">
    <cfRule type="cellIs" dxfId="57" priority="26" stopIfTrue="1" operator="equal">
      <formula>0</formula>
    </cfRule>
  </conditionalFormatting>
  <conditionalFormatting sqref="Q45">
    <cfRule type="cellIs" dxfId="56" priority="25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35</vt:i4>
      </vt:variant>
    </vt:vector>
  </HeadingPairs>
  <TitlesOfParts>
    <vt:vector size="53" baseType="lpstr">
      <vt:lpstr>DAM SUB11</vt:lpstr>
      <vt:lpstr>DAM SUB15</vt:lpstr>
      <vt:lpstr>DAM SUB18</vt:lpstr>
      <vt:lpstr>DAM SUB23</vt:lpstr>
      <vt:lpstr>CAB SUB11</vt:lpstr>
      <vt:lpstr>CAB SUB13</vt:lpstr>
      <vt:lpstr>CAB SUB15</vt:lpstr>
      <vt:lpstr>CAB SUB18</vt:lpstr>
      <vt:lpstr>CAB SUB23</vt:lpstr>
      <vt:lpstr>DAM MAY</vt:lpstr>
      <vt:lpstr>CAB MAY CAMP</vt:lpstr>
      <vt:lpstr>CAB MAY TOP</vt:lpstr>
      <vt:lpstr>CAB MAXI40</vt:lpstr>
      <vt:lpstr>CAB MAXI45</vt:lpstr>
      <vt:lpstr>CAB MAXI50</vt:lpstr>
      <vt:lpstr>CAB MAXI55</vt:lpstr>
      <vt:lpstr>DAM MAXI35</vt:lpstr>
      <vt:lpstr>DAM MAXI50</vt:lpstr>
      <vt:lpstr>'CAB MAXI40'!Área_de_impresión</vt:lpstr>
      <vt:lpstr>'CAB MAXI45'!Área_de_impresión</vt:lpstr>
      <vt:lpstr>'CAB MAXI50'!Área_de_impresión</vt:lpstr>
      <vt:lpstr>'CAB MAXI55'!Área_de_impresión</vt:lpstr>
      <vt:lpstr>'CAB MAY CAMP'!Área_de_impresión</vt:lpstr>
      <vt:lpstr>'CAB MAY TOP'!Área_de_impresión</vt:lpstr>
      <vt:lpstr>'CAB SUB11'!Área_de_impresión</vt:lpstr>
      <vt:lpstr>'CAB SUB13'!Área_de_impresión</vt:lpstr>
      <vt:lpstr>'CAB SUB15'!Área_de_impresión</vt:lpstr>
      <vt:lpstr>'CAB SUB18'!Área_de_impresión</vt:lpstr>
      <vt:lpstr>'CAB SUB23'!Área_de_impresión</vt:lpstr>
      <vt:lpstr>'DAM MAXI35'!Área_de_impresión</vt:lpstr>
      <vt:lpstr>'DAM MAXI50'!Área_de_impresión</vt:lpstr>
      <vt:lpstr>'DAM MAY'!Área_de_impresión</vt:lpstr>
      <vt:lpstr>'DAM SUB11'!Área_de_impresión</vt:lpstr>
      <vt:lpstr>'DAM SUB15'!Área_de_impresión</vt:lpstr>
      <vt:lpstr>'DAM SUB18'!Área_de_impresión</vt:lpstr>
      <vt:lpstr>'DAM SUB23'!Área_de_impresión</vt:lpstr>
      <vt:lpstr>'CAB MAXI40'!Títulos_a_imprimir</vt:lpstr>
      <vt:lpstr>'CAB MAXI45'!Títulos_a_imprimir</vt:lpstr>
      <vt:lpstr>'CAB MAXI50'!Títulos_a_imprimir</vt:lpstr>
      <vt:lpstr>'CAB MAXI55'!Títulos_a_imprimir</vt:lpstr>
      <vt:lpstr>'CAB MAY CAMP'!Títulos_a_imprimir</vt:lpstr>
      <vt:lpstr>'CAB MAY TOP'!Títulos_a_imprimir</vt:lpstr>
      <vt:lpstr>'CAB SUB11'!Títulos_a_imprimir</vt:lpstr>
      <vt:lpstr>'CAB SUB13'!Títulos_a_imprimir</vt:lpstr>
      <vt:lpstr>'CAB SUB15'!Títulos_a_imprimir</vt:lpstr>
      <vt:lpstr>'CAB SUB18'!Títulos_a_imprimir</vt:lpstr>
      <vt:lpstr>'CAB SUB23'!Títulos_a_imprimir</vt:lpstr>
      <vt:lpstr>'DAM MAXI50'!Títulos_a_imprimir</vt:lpstr>
      <vt:lpstr>'DAM MAY'!Títulos_a_imprimir</vt:lpstr>
      <vt:lpstr>'DAM SUB11'!Títulos_a_imprimir</vt:lpstr>
      <vt:lpstr>'DAM SUB15'!Títulos_a_imprimir</vt:lpstr>
      <vt:lpstr>'DAM SUB18'!Títulos_a_imprimir</vt:lpstr>
      <vt:lpstr>'DAM SUB23'!Títulos_a_imprimir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Cabezza</dc:creator>
  <cp:lastModifiedBy>Daniel</cp:lastModifiedBy>
  <cp:lastPrinted>2016-08-14T20:13:33Z</cp:lastPrinted>
  <dcterms:created xsi:type="dcterms:W3CDTF">2016-08-09T21:07:04Z</dcterms:created>
  <dcterms:modified xsi:type="dcterms:W3CDTF">2016-08-14T23:42:01Z</dcterms:modified>
</cp:coreProperties>
</file>